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6" activeTab="0"/>
  </bookViews>
  <sheets>
    <sheet name="PC-Version" sheetId="1" r:id="rId1"/>
  </sheets>
  <definedNames>
    <definedName name="_xlnm.Print_Area" localSheetId="0">'PC-Version'!$A$1:$BD$72</definedName>
  </definedNames>
  <calcPr fullCalcOnLoad="1"/>
</workbook>
</file>

<file path=xl/sharedStrings.xml><?xml version="1.0" encoding="utf-8"?>
<sst xmlns="http://schemas.openxmlformats.org/spreadsheetml/2006/main" count="145" uniqueCount="46">
  <si>
    <t>FC 09 Germania Bauchem e.V.</t>
  </si>
  <si>
    <t>LOGO</t>
  </si>
  <si>
    <r>
      <t>Fußball-Feldturnier für</t>
    </r>
    <r>
      <rPr>
        <b/>
        <sz val="12"/>
        <rFont val="Arial"/>
        <family val="2"/>
      </rPr>
      <t xml:space="preserve"> D 9er - Junioren</t>
    </r>
    <r>
      <rPr>
        <sz val="12"/>
        <rFont val="Arial"/>
        <family val="2"/>
      </rPr>
      <t xml:space="preserve"> - Mannschaften</t>
    </r>
  </si>
  <si>
    <t>Am</t>
  </si>
  <si>
    <t>Samsatg,</t>
  </si>
  <si>
    <t>, den</t>
  </si>
  <si>
    <t>im Heinrich-Cryns-Sportzentrum Bauchem</t>
  </si>
  <si>
    <t>Beginn:</t>
  </si>
  <si>
    <t>Uhr</t>
  </si>
  <si>
    <t>Spielzeit:</t>
  </si>
  <si>
    <t>x</t>
  </si>
  <si>
    <t>min</t>
  </si>
  <si>
    <t>Pause:</t>
  </si>
  <si>
    <t>I. Teilnehmende Mannschaften</t>
  </si>
  <si>
    <t>Gruppe A</t>
  </si>
  <si>
    <t>Gruppe B</t>
  </si>
  <si>
    <t>1.</t>
  </si>
  <si>
    <t xml:space="preserve">Germania Bauchem </t>
  </si>
  <si>
    <t>2.</t>
  </si>
  <si>
    <t>3.</t>
  </si>
  <si>
    <t>4.</t>
  </si>
  <si>
    <t>II. Spielplan Vorrunde</t>
  </si>
  <si>
    <t>Nr.</t>
  </si>
  <si>
    <t>Grp.</t>
  </si>
  <si>
    <t>Beginn</t>
  </si>
  <si>
    <t>Spielpaarung</t>
  </si>
  <si>
    <t>Ergebnis</t>
  </si>
  <si>
    <t>Punkte</t>
  </si>
  <si>
    <t>A</t>
  </si>
  <si>
    <t>-</t>
  </si>
  <si>
    <t>:</t>
  </si>
  <si>
    <t>B</t>
  </si>
  <si>
    <t>III. Abschlußtabellen Vorrunde</t>
  </si>
  <si>
    <t>Sp.</t>
  </si>
  <si>
    <t>Pkt.</t>
  </si>
  <si>
    <t>Tore</t>
  </si>
  <si>
    <t>Diff.</t>
  </si>
  <si>
    <t>IV. Endrunde</t>
  </si>
  <si>
    <t>Spiel um Platz 3:</t>
  </si>
  <si>
    <t>2. Gruppe A</t>
  </si>
  <si>
    <t>2. Gruppe B</t>
  </si>
  <si>
    <t>1. Gruppe A</t>
  </si>
  <si>
    <t>1. Gruppe B</t>
  </si>
  <si>
    <t>V. Platzierungen</t>
  </si>
  <si>
    <t>anschließen Siegerehrung</t>
  </si>
  <si>
    <t>Finale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</si>
</sst>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0_ ;[Red]\-0\ "/>
  </numFmts>
  <fonts count="51">
    <font>
      <sz val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color indexed="9"/>
      <name val="Comic Sans MS"/>
      <family val="4"/>
    </font>
    <font>
      <sz val="18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16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15" fillId="0" borderId="2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6" fillId="0" borderId="22" xfId="0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16" fillId="0" borderId="24" xfId="0" applyFont="1" applyBorder="1" applyAlignment="1" applyProtection="1">
      <alignment horizontal="left" vertical="center"/>
      <protection hidden="1"/>
    </xf>
    <xf numFmtId="0" fontId="16" fillId="0" borderId="25" xfId="0" applyFont="1" applyBorder="1" applyAlignment="1" applyProtection="1">
      <alignment horizontal="center" vertical="center"/>
      <protection hidden="1"/>
    </xf>
    <xf numFmtId="0" fontId="16" fillId="0" borderId="26" xfId="0" applyFont="1" applyBorder="1" applyAlignment="1" applyProtection="1">
      <alignment horizontal="left" vertical="center"/>
      <protection hidden="1"/>
    </xf>
    <xf numFmtId="0" fontId="0" fillId="0" borderId="27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6" fillId="0" borderId="28" xfId="0" applyFont="1" applyBorder="1" applyAlignment="1" applyProtection="1">
      <alignment horizontal="center" vertical="center"/>
      <protection hidden="1"/>
    </xf>
    <xf numFmtId="0" fontId="16" fillId="0" borderId="29" xfId="0" applyFont="1" applyBorder="1" applyAlignment="1" applyProtection="1">
      <alignment horizontal="left" vertical="center"/>
      <protection hidden="1"/>
    </xf>
    <xf numFmtId="0" fontId="9" fillId="33" borderId="3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165" fontId="0" fillId="0" borderId="35" xfId="0" applyNumberForma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20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5" fontId="6" fillId="0" borderId="16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165" fontId="0" fillId="0" borderId="38" xfId="0" applyNumberFormat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4" fontId="0" fillId="0" borderId="47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9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9" fillId="34" borderId="27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/>
      <protection hidden="1"/>
    </xf>
    <xf numFmtId="0" fontId="10" fillId="34" borderId="33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21" xfId="0" applyFont="1" applyBorder="1" applyAlignment="1">
      <alignment horizontal="left" shrinkToFit="1"/>
    </xf>
    <xf numFmtId="0" fontId="0" fillId="0" borderId="37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0" fillId="0" borderId="41" xfId="0" applyFont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9" fillId="34" borderId="27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41</xdr:row>
      <xdr:rowOff>200025</xdr:rowOff>
    </xdr:from>
    <xdr:to>
      <xdr:col>55</xdr:col>
      <xdr:colOff>9525</xdr:colOff>
      <xdr:row>44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823912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44</xdr:col>
      <xdr:colOff>57150</xdr:colOff>
      <xdr:row>1</xdr:row>
      <xdr:rowOff>0</xdr:rowOff>
    </xdr:from>
    <xdr:to>
      <xdr:col>55</xdr:col>
      <xdr:colOff>66675</xdr:colOff>
      <xdr:row>7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95250"/>
          <a:ext cx="1266825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FC73"/>
  <sheetViews>
    <sheetView showGridLines="0" tabSelected="1" zoomScale="112" zoomScaleNormal="112" zoomScalePageLayoutView="0" workbookViewId="0" topLeftCell="D28">
      <selection activeCell="AI53" sqref="AI53"/>
    </sheetView>
  </sheetViews>
  <sheetFormatPr defaultColWidth="1.7109375" defaultRowHeight="6" customHeight="1"/>
  <cols>
    <col min="1" max="55" width="1.7109375" style="0" customWidth="1"/>
    <col min="56" max="56" width="1.7109375" style="1" customWidth="1"/>
    <col min="57" max="57" width="1.7109375" style="2" customWidth="1"/>
    <col min="58" max="58" width="2.28125" style="2" customWidth="1"/>
    <col min="59" max="59" width="1.7109375" style="2" customWidth="1"/>
    <col min="60" max="60" width="2.7109375" style="2" customWidth="1"/>
    <col min="61" max="64" width="1.7109375" style="2" customWidth="1"/>
    <col min="65" max="65" width="20.00390625" style="3" customWidth="1"/>
    <col min="66" max="68" width="2.28125" style="3" customWidth="1"/>
    <col min="69" max="69" width="1.57421875" style="3" customWidth="1"/>
    <col min="70" max="70" width="2.28125" style="3" customWidth="1"/>
    <col min="71" max="71" width="2.57421875" style="3" customWidth="1"/>
    <col min="72" max="73" width="1.7109375" style="3" customWidth="1"/>
    <col min="74" max="75" width="1.7109375" style="4" customWidth="1"/>
    <col min="76" max="80" width="1.7109375" style="5" customWidth="1"/>
    <col min="81" max="81" width="1.7109375" style="6" customWidth="1"/>
    <col min="82" max="102" width="1.7109375" style="7" customWidth="1"/>
    <col min="103" max="116" width="1.7109375" style="8" customWidth="1"/>
    <col min="117" max="159" width="1.7109375" style="1" customWidth="1"/>
  </cols>
  <sheetData>
    <row r="1" ht="7.5" customHeight="1"/>
    <row r="2" spans="1:102" ht="33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T2" s="9"/>
      <c r="AU2" s="10"/>
      <c r="AV2" s="10"/>
      <c r="AW2" s="10"/>
      <c r="AX2" s="10"/>
      <c r="AY2" s="10"/>
      <c r="AZ2" s="10"/>
      <c r="BA2" s="10"/>
      <c r="BB2" s="10"/>
      <c r="BC2" s="11"/>
      <c r="BM2" s="2"/>
      <c r="BN2" s="2"/>
      <c r="BO2" s="2"/>
      <c r="BP2" s="2"/>
      <c r="BQ2" s="2"/>
      <c r="BR2" s="2"/>
      <c r="BS2" s="2"/>
      <c r="BT2" s="2"/>
      <c r="BU2" s="2"/>
      <c r="BV2" s="12"/>
      <c r="BW2" s="12"/>
      <c r="BX2" s="13"/>
      <c r="BY2" s="13"/>
      <c r="BZ2" s="13"/>
      <c r="CA2" s="13"/>
      <c r="CB2" s="13"/>
      <c r="CC2" s="14"/>
      <c r="CD2" s="15"/>
      <c r="CE2" s="15"/>
      <c r="CF2" s="15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</row>
    <row r="3" spans="1:116" s="25" customFormat="1" ht="27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/>
      <c r="AR3"/>
      <c r="AS3"/>
      <c r="AT3" s="16"/>
      <c r="AU3" s="17"/>
      <c r="AV3" s="17"/>
      <c r="AW3" s="17" t="s">
        <v>1</v>
      </c>
      <c r="AX3" s="17"/>
      <c r="AY3" s="17"/>
      <c r="AZ3" s="17"/>
      <c r="BA3" s="17"/>
      <c r="BB3" s="17"/>
      <c r="BC3" s="18"/>
      <c r="BD3" s="1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20"/>
      <c r="BW3" s="20"/>
      <c r="BX3" s="21"/>
      <c r="BY3" s="21"/>
      <c r="BZ3" s="21"/>
      <c r="CA3" s="21"/>
      <c r="CB3" s="21"/>
      <c r="CC3" s="22"/>
      <c r="CD3" s="23"/>
      <c r="CE3" s="23"/>
      <c r="CF3" s="23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</row>
    <row r="4" spans="1:116" s="32" customFormat="1" ht="18" customHeight="1">
      <c r="A4" s="166" t="s">
        <v>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/>
      <c r="AR4"/>
      <c r="AS4"/>
      <c r="AT4" s="16"/>
      <c r="AU4" s="17"/>
      <c r="AV4" s="17"/>
      <c r="AW4" s="17"/>
      <c r="AX4" s="17"/>
      <c r="AY4" s="17"/>
      <c r="AZ4" s="17"/>
      <c r="BA4" s="17"/>
      <c r="BB4" s="17"/>
      <c r="BC4" s="18"/>
      <c r="BD4" s="1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7"/>
      <c r="BW4" s="27"/>
      <c r="BX4" s="28"/>
      <c r="BY4" s="28"/>
      <c r="BZ4" s="28"/>
      <c r="CA4" s="28"/>
      <c r="CB4" s="28"/>
      <c r="CC4" s="29"/>
      <c r="CD4" s="30"/>
      <c r="CE4" s="30"/>
      <c r="CF4" s="30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</row>
    <row r="5" spans="43:116" s="32" customFormat="1" ht="6" customHeight="1">
      <c r="AQ5"/>
      <c r="AR5"/>
      <c r="AS5"/>
      <c r="AT5" s="16"/>
      <c r="AU5" s="17"/>
      <c r="AV5" s="17"/>
      <c r="AW5" s="17"/>
      <c r="AX5" s="17"/>
      <c r="AY5" s="17"/>
      <c r="AZ5" s="17"/>
      <c r="BA5" s="17"/>
      <c r="BB5" s="17"/>
      <c r="BC5" s="18"/>
      <c r="BD5" s="1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7"/>
      <c r="BW5" s="27"/>
      <c r="BX5" s="28"/>
      <c r="BY5" s="28"/>
      <c r="BZ5" s="28"/>
      <c r="CA5" s="28"/>
      <c r="CB5" s="28"/>
      <c r="CC5" s="29"/>
      <c r="CD5" s="30"/>
      <c r="CE5" s="30"/>
      <c r="CF5" s="30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</row>
    <row r="6" spans="12:116" s="32" customFormat="1" ht="15.75" customHeight="1">
      <c r="L6" s="33" t="s">
        <v>3</v>
      </c>
      <c r="M6" s="167" t="s">
        <v>4</v>
      </c>
      <c r="N6" s="167"/>
      <c r="O6" s="167"/>
      <c r="P6" s="167"/>
      <c r="Q6" s="167"/>
      <c r="R6" s="167"/>
      <c r="S6" s="167"/>
      <c r="T6" s="167"/>
      <c r="U6" s="32" t="s">
        <v>5</v>
      </c>
      <c r="Y6" s="168">
        <v>43344</v>
      </c>
      <c r="Z6" s="168"/>
      <c r="AA6" s="168"/>
      <c r="AB6" s="168"/>
      <c r="AC6" s="168"/>
      <c r="AD6" s="168"/>
      <c r="AE6" s="168"/>
      <c r="AF6" s="168"/>
      <c r="AQ6"/>
      <c r="AR6"/>
      <c r="AS6"/>
      <c r="AT6" s="16"/>
      <c r="AU6" s="17"/>
      <c r="AV6" s="17"/>
      <c r="AW6" s="17"/>
      <c r="AX6" s="17"/>
      <c r="AY6" s="17"/>
      <c r="AZ6" s="17"/>
      <c r="BA6" s="17"/>
      <c r="BB6" s="17"/>
      <c r="BC6" s="18"/>
      <c r="BD6" s="1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7"/>
      <c r="BW6" s="27"/>
      <c r="BX6" s="28"/>
      <c r="BY6" s="28"/>
      <c r="BZ6" s="28"/>
      <c r="CA6" s="28"/>
      <c r="CB6" s="28"/>
      <c r="CC6" s="29"/>
      <c r="CD6" s="30"/>
      <c r="CE6" s="30"/>
      <c r="CF6" s="30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</row>
    <row r="7" spans="43:116" s="32" customFormat="1" ht="6" customHeight="1">
      <c r="AQ7"/>
      <c r="AR7"/>
      <c r="AS7"/>
      <c r="AT7" s="16"/>
      <c r="AU7" s="17"/>
      <c r="AV7" s="17"/>
      <c r="AW7" s="17"/>
      <c r="AX7" s="17"/>
      <c r="AY7" s="17"/>
      <c r="AZ7" s="17"/>
      <c r="BA7" s="17"/>
      <c r="BB7" s="17"/>
      <c r="BC7" s="18"/>
      <c r="BD7" s="1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7"/>
      <c r="BW7" s="27"/>
      <c r="BX7" s="28"/>
      <c r="BY7" s="28"/>
      <c r="BZ7" s="28"/>
      <c r="CA7" s="28"/>
      <c r="CB7" s="28"/>
      <c r="CC7" s="29"/>
      <c r="CD7" s="30"/>
      <c r="CE7" s="30"/>
      <c r="CF7" s="30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</row>
    <row r="8" spans="2:116" s="32" customFormat="1" ht="15" customHeight="1">
      <c r="B8" s="169" t="s">
        <v>6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Q8"/>
      <c r="AR8"/>
      <c r="AS8"/>
      <c r="AT8" s="34"/>
      <c r="AU8" s="35"/>
      <c r="AV8" s="35"/>
      <c r="AW8" s="35"/>
      <c r="AX8" s="35"/>
      <c r="AY8" s="35"/>
      <c r="AZ8" s="35"/>
      <c r="BA8" s="35"/>
      <c r="BB8" s="35"/>
      <c r="BC8" s="36"/>
      <c r="BD8" s="1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7"/>
      <c r="BW8" s="27"/>
      <c r="BX8" s="28"/>
      <c r="BY8" s="28"/>
      <c r="BZ8" s="28"/>
      <c r="CA8" s="28"/>
      <c r="CB8" s="28"/>
      <c r="CC8" s="29"/>
      <c r="CD8" s="30"/>
      <c r="CE8" s="30"/>
      <c r="CF8" s="30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</row>
    <row r="9" spans="57:116" s="32" customFormat="1" ht="6" customHeight="1">
      <c r="BE9" s="26"/>
      <c r="BF9" s="26"/>
      <c r="BG9" s="26"/>
      <c r="BH9" s="26"/>
      <c r="BI9" s="26"/>
      <c r="BJ9" s="26"/>
      <c r="BK9" s="26"/>
      <c r="BL9" s="26"/>
      <c r="BM9" s="37"/>
      <c r="BN9" s="37"/>
      <c r="BO9" s="37"/>
      <c r="BP9" s="37"/>
      <c r="BQ9" s="37"/>
      <c r="BR9" s="37"/>
      <c r="BS9" s="37"/>
      <c r="BT9" s="37"/>
      <c r="BU9" s="37"/>
      <c r="BV9" s="38"/>
      <c r="BW9" s="38"/>
      <c r="BX9" s="39"/>
      <c r="BY9" s="39"/>
      <c r="BZ9" s="39"/>
      <c r="CA9" s="39"/>
      <c r="CB9" s="39"/>
      <c r="CC9" s="40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</row>
    <row r="10" spans="7:116" s="42" customFormat="1" ht="15.75" customHeight="1">
      <c r="G10" s="43" t="s">
        <v>7</v>
      </c>
      <c r="H10" s="120">
        <v>0.4166666666666667</v>
      </c>
      <c r="I10" s="120"/>
      <c r="J10" s="120"/>
      <c r="K10" s="120"/>
      <c r="L10" s="120"/>
      <c r="M10" s="44" t="s">
        <v>8</v>
      </c>
      <c r="T10" s="43" t="s">
        <v>9</v>
      </c>
      <c r="U10" s="121">
        <v>1</v>
      </c>
      <c r="V10" s="121"/>
      <c r="W10" s="45" t="s">
        <v>10</v>
      </c>
      <c r="X10" s="122">
        <v>0.006944444444444444</v>
      </c>
      <c r="Y10" s="122"/>
      <c r="Z10" s="122"/>
      <c r="AA10" s="122"/>
      <c r="AB10" s="122"/>
      <c r="AC10" s="44" t="s">
        <v>11</v>
      </c>
      <c r="AK10" s="43" t="s">
        <v>12</v>
      </c>
      <c r="AL10" s="122">
        <v>0.001388888888888889</v>
      </c>
      <c r="AM10" s="122"/>
      <c r="AN10" s="122"/>
      <c r="AO10" s="122"/>
      <c r="AP10" s="122"/>
      <c r="AQ10" s="44" t="s">
        <v>11</v>
      </c>
      <c r="BE10" s="26"/>
      <c r="BF10" s="26"/>
      <c r="BG10" s="26"/>
      <c r="BH10" s="26"/>
      <c r="BI10" s="26"/>
      <c r="BJ10" s="26"/>
      <c r="BK10" s="26"/>
      <c r="BL10" s="26"/>
      <c r="BM10" s="37"/>
      <c r="BN10" s="37"/>
      <c r="BO10" s="37"/>
      <c r="BP10" s="37"/>
      <c r="BQ10" s="37"/>
      <c r="BR10" s="37"/>
      <c r="BS10" s="37"/>
      <c r="BT10" s="37"/>
      <c r="BU10" s="37"/>
      <c r="BV10" s="38"/>
      <c r="BW10" s="38"/>
      <c r="BX10" s="39"/>
      <c r="BY10" s="39"/>
      <c r="BZ10" s="39"/>
      <c r="CA10" s="39"/>
      <c r="CB10" s="39"/>
      <c r="CC10" s="39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</row>
    <row r="11" ht="9" customHeight="1">
      <c r="H11" s="46"/>
    </row>
    <row r="13" ht="12.75" customHeight="1">
      <c r="B13" s="47" t="s">
        <v>13</v>
      </c>
    </row>
    <row r="15" spans="2:55" ht="16.5" customHeight="1">
      <c r="B15" s="164" t="s">
        <v>14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5"/>
      <c r="Z15" s="165"/>
      <c r="AE15" s="164" t="s">
        <v>15</v>
      </c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5"/>
      <c r="BC15" s="165"/>
    </row>
    <row r="16" spans="2:55" ht="15" customHeight="1">
      <c r="B16" s="161" t="s">
        <v>16</v>
      </c>
      <c r="C16" s="161"/>
      <c r="D16" s="162" t="s">
        <v>17</v>
      </c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3"/>
      <c r="Z16" s="163"/>
      <c r="AE16" s="161" t="s">
        <v>16</v>
      </c>
      <c r="AF16" s="161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3"/>
      <c r="BC16" s="163"/>
    </row>
    <row r="17" spans="2:55" ht="15" customHeight="1">
      <c r="B17" s="161" t="s">
        <v>18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3"/>
      <c r="Z17" s="163"/>
      <c r="AE17" s="161" t="s">
        <v>18</v>
      </c>
      <c r="AF17" s="161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3"/>
      <c r="BC17" s="163"/>
    </row>
    <row r="18" spans="2:55" ht="15" customHeight="1">
      <c r="B18" s="161" t="s">
        <v>19</v>
      </c>
      <c r="C18" s="161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3"/>
      <c r="Z18" s="163"/>
      <c r="AE18" s="161" t="s">
        <v>19</v>
      </c>
      <c r="AF18" s="161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3"/>
      <c r="BC18" s="163"/>
    </row>
    <row r="19" spans="2:55" ht="15.75" customHeight="1">
      <c r="B19" s="158" t="s">
        <v>20</v>
      </c>
      <c r="C19" s="158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60"/>
      <c r="Z19" s="160"/>
      <c r="AE19" s="158" t="s">
        <v>20</v>
      </c>
      <c r="AF19" s="158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60"/>
      <c r="BC19" s="160"/>
    </row>
    <row r="20" ht="12.75" customHeight="1"/>
    <row r="21" ht="12.75" customHeight="1">
      <c r="B21" s="47" t="s">
        <v>21</v>
      </c>
    </row>
    <row r="23" spans="2:159" s="48" customFormat="1" ht="16.5" customHeight="1">
      <c r="B23" s="154" t="s">
        <v>22</v>
      </c>
      <c r="C23" s="154"/>
      <c r="D23" s="155"/>
      <c r="E23" s="155"/>
      <c r="F23" s="155"/>
      <c r="G23" s="155" t="s">
        <v>23</v>
      </c>
      <c r="H23" s="155"/>
      <c r="I23" s="155"/>
      <c r="J23" s="155" t="s">
        <v>24</v>
      </c>
      <c r="K23" s="155"/>
      <c r="L23" s="155"/>
      <c r="M23" s="155"/>
      <c r="N23" s="155"/>
      <c r="O23" s="156" t="s">
        <v>25</v>
      </c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7" t="s">
        <v>26</v>
      </c>
      <c r="AX23" s="157"/>
      <c r="AY23" s="157"/>
      <c r="AZ23" s="157"/>
      <c r="BA23" s="157"/>
      <c r="BB23" s="152"/>
      <c r="BC23" s="152"/>
      <c r="BD23" s="49"/>
      <c r="BE23" s="50"/>
      <c r="BF23" s="153" t="s">
        <v>27</v>
      </c>
      <c r="BG23" s="153"/>
      <c r="BH23" s="153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1"/>
      <c r="BW23" s="51"/>
      <c r="BX23" s="52"/>
      <c r="BY23" s="52"/>
      <c r="BZ23" s="52"/>
      <c r="CA23" s="52"/>
      <c r="CB23" s="52"/>
      <c r="CC23" s="49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</row>
    <row r="24" spans="2:116" s="49" customFormat="1" ht="18" customHeight="1">
      <c r="B24" s="147">
        <v>1</v>
      </c>
      <c r="C24" s="147"/>
      <c r="D24" s="148"/>
      <c r="E24" s="148"/>
      <c r="F24" s="148"/>
      <c r="G24" s="148" t="s">
        <v>28</v>
      </c>
      <c r="H24" s="148"/>
      <c r="I24" s="148"/>
      <c r="J24" s="149">
        <f>$H$10</f>
        <v>0.4166666666666667</v>
      </c>
      <c r="K24" s="149"/>
      <c r="L24" s="149"/>
      <c r="M24" s="149"/>
      <c r="N24" s="149"/>
      <c r="O24" s="150" t="str">
        <f>D16</f>
        <v>Germania Bauchem </v>
      </c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54" t="s">
        <v>29</v>
      </c>
      <c r="AF24" s="151">
        <f>D19</f>
        <v>0</v>
      </c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38"/>
      <c r="AX24" s="138"/>
      <c r="AY24" s="54" t="s">
        <v>30</v>
      </c>
      <c r="AZ24" s="139"/>
      <c r="BA24" s="139"/>
      <c r="BB24" s="140"/>
      <c r="BC24" s="140"/>
      <c r="BE24" s="50"/>
      <c r="BF24" s="55" t="str">
        <f aca="true" t="shared" si="0" ref="BF24:BF35">IF(ISBLANK(AW24),"0",IF(AW24&gt;AZ24,3,IF(AW24=AZ24,1,0)))</f>
        <v>0</v>
      </c>
      <c r="BG24" s="55" t="s">
        <v>30</v>
      </c>
      <c r="BH24" s="55" t="str">
        <f aca="true" t="shared" si="1" ref="BH24:BH35">IF(ISBLANK(AZ24),"0",IF(AZ24&gt;AW24,3,IF(AZ24=AW24,1,0)))</f>
        <v>0</v>
      </c>
      <c r="BI24" s="50"/>
      <c r="BJ24" s="50"/>
      <c r="BK24" s="50"/>
      <c r="BL24" s="50"/>
      <c r="BM24" s="56" t="str">
        <f>$D$16</f>
        <v>Germania Bauchem </v>
      </c>
      <c r="BN24" s="57">
        <f>COUNT($AW$24,$AZ$28,$AZ$32)</f>
        <v>0</v>
      </c>
      <c r="BO24" s="57">
        <f>SUM($BF$24+$BH$28+$BH$32)</f>
        <v>0</v>
      </c>
      <c r="BP24" s="57">
        <f>SUM($AW$24+$AZ$28+$AZ$32)</f>
        <v>0</v>
      </c>
      <c r="BQ24" s="58" t="s">
        <v>30</v>
      </c>
      <c r="BR24" s="57">
        <f>SUM($AZ$24+$AW$28+$AW$32)</f>
        <v>0</v>
      </c>
      <c r="BS24" s="59">
        <f>SUM(BP24-BR24)</f>
        <v>0</v>
      </c>
      <c r="BT24" s="50"/>
      <c r="BU24" s="50"/>
      <c r="BV24" s="51"/>
      <c r="BW24" s="51"/>
      <c r="BX24" s="52"/>
      <c r="BY24" s="52"/>
      <c r="BZ24" s="52"/>
      <c r="CA24" s="52"/>
      <c r="CB24" s="52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</row>
    <row r="25" spans="2:159" s="48" customFormat="1" ht="18" customHeight="1">
      <c r="B25" s="141">
        <v>2</v>
      </c>
      <c r="C25" s="141"/>
      <c r="D25" s="142"/>
      <c r="E25" s="142"/>
      <c r="F25" s="142"/>
      <c r="G25" s="142" t="s">
        <v>31</v>
      </c>
      <c r="H25" s="142"/>
      <c r="I25" s="142"/>
      <c r="J25" s="143">
        <f aca="true" t="shared" si="2" ref="J25:J35">J24+$U$10*$X$10+$AL$10</f>
        <v>0.425</v>
      </c>
      <c r="K25" s="143"/>
      <c r="L25" s="143"/>
      <c r="M25" s="143"/>
      <c r="N25" s="143"/>
      <c r="O25" s="144">
        <f>AG16</f>
        <v>0</v>
      </c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60" t="s">
        <v>29</v>
      </c>
      <c r="AF25" s="145">
        <f>AG19</f>
        <v>0</v>
      </c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6"/>
      <c r="AX25" s="146"/>
      <c r="AY25" s="60" t="s">
        <v>30</v>
      </c>
      <c r="AZ25" s="136"/>
      <c r="BA25" s="136"/>
      <c r="BB25" s="137"/>
      <c r="BC25" s="137"/>
      <c r="BD25" s="49"/>
      <c r="BE25" s="50"/>
      <c r="BF25" s="55" t="str">
        <f t="shared" si="0"/>
        <v>0</v>
      </c>
      <c r="BG25" s="55" t="s">
        <v>30</v>
      </c>
      <c r="BH25" s="55" t="str">
        <f t="shared" si="1"/>
        <v>0</v>
      </c>
      <c r="BI25" s="50"/>
      <c r="BJ25" s="50"/>
      <c r="BK25" s="50"/>
      <c r="BL25" s="50"/>
      <c r="BM25" s="56">
        <f>$D$19</f>
        <v>0</v>
      </c>
      <c r="BN25" s="57">
        <f>COUNT($AZ$24,$AW$30,$AZ$34)</f>
        <v>0</v>
      </c>
      <c r="BO25" s="57">
        <f>SUM($BH$24+$BF$30+$BH$34)</f>
        <v>0</v>
      </c>
      <c r="BP25" s="57">
        <f>SUM($AZ$24+$AW$30+$AZ$34)</f>
        <v>0</v>
      </c>
      <c r="BQ25" s="58" t="s">
        <v>30</v>
      </c>
      <c r="BR25" s="57">
        <f>SUM($AW$24+$AZ$30+$AW$34)</f>
        <v>0</v>
      </c>
      <c r="BS25" s="59">
        <f>SUM(BP25-BR25)</f>
        <v>0</v>
      </c>
      <c r="BT25" s="50"/>
      <c r="BU25" s="50"/>
      <c r="BV25" s="51"/>
      <c r="BW25" s="51"/>
      <c r="BX25" s="52"/>
      <c r="BY25" s="52"/>
      <c r="BZ25" s="52"/>
      <c r="CA25" s="52"/>
      <c r="CB25" s="52"/>
      <c r="CC25" s="49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</row>
    <row r="26" spans="2:159" s="48" customFormat="1" ht="18" customHeight="1">
      <c r="B26" s="147">
        <v>3</v>
      </c>
      <c r="C26" s="147"/>
      <c r="D26" s="148"/>
      <c r="E26" s="148"/>
      <c r="F26" s="148"/>
      <c r="G26" s="148" t="s">
        <v>28</v>
      </c>
      <c r="H26" s="148"/>
      <c r="I26" s="148"/>
      <c r="J26" s="149">
        <f t="shared" si="2"/>
        <v>0.4333333333333333</v>
      </c>
      <c r="K26" s="149"/>
      <c r="L26" s="149"/>
      <c r="M26" s="149"/>
      <c r="N26" s="149"/>
      <c r="O26" s="150">
        <f>D18</f>
        <v>0</v>
      </c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54" t="s">
        <v>29</v>
      </c>
      <c r="AF26" s="151">
        <f>D17</f>
        <v>0</v>
      </c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38"/>
      <c r="AX26" s="138"/>
      <c r="AY26" s="54" t="s">
        <v>30</v>
      </c>
      <c r="AZ26" s="139"/>
      <c r="BA26" s="139"/>
      <c r="BB26" s="140"/>
      <c r="BC26" s="140"/>
      <c r="BD26" s="49"/>
      <c r="BE26" s="50"/>
      <c r="BF26" s="55" t="str">
        <f t="shared" si="0"/>
        <v>0</v>
      </c>
      <c r="BG26" s="55" t="s">
        <v>30</v>
      </c>
      <c r="BH26" s="55" t="str">
        <f t="shared" si="1"/>
        <v>0</v>
      </c>
      <c r="BI26" s="50"/>
      <c r="BJ26" s="50"/>
      <c r="BK26" s="50"/>
      <c r="BL26" s="50"/>
      <c r="BM26" s="56">
        <f>$D$17</f>
        <v>0</v>
      </c>
      <c r="BN26" s="57">
        <f>COUNT($AZ$26,$AW$28,$AW$34)</f>
        <v>0</v>
      </c>
      <c r="BO26" s="57">
        <f>SUM($BH$26+$BF$28+$BF$34)</f>
        <v>0</v>
      </c>
      <c r="BP26" s="57">
        <f>SUM($AZ$26+$AW$28+$AW$34)</f>
        <v>0</v>
      </c>
      <c r="BQ26" s="58" t="s">
        <v>30</v>
      </c>
      <c r="BR26" s="57">
        <f>SUM($AW$26+$AZ$28+$AZ$34)</f>
        <v>0</v>
      </c>
      <c r="BS26" s="59">
        <f>SUM(BP26-BR26)</f>
        <v>0</v>
      </c>
      <c r="BT26" s="50"/>
      <c r="BU26" s="50"/>
      <c r="BV26" s="51"/>
      <c r="BW26" s="51"/>
      <c r="BX26" s="52"/>
      <c r="BY26" s="52"/>
      <c r="BZ26" s="52"/>
      <c r="CA26" s="52"/>
      <c r="CB26" s="52"/>
      <c r="CC26" s="49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</row>
    <row r="27" spans="2:159" s="48" customFormat="1" ht="18" customHeight="1">
      <c r="B27" s="141">
        <v>4</v>
      </c>
      <c r="C27" s="141"/>
      <c r="D27" s="142"/>
      <c r="E27" s="142"/>
      <c r="F27" s="142"/>
      <c r="G27" s="142" t="s">
        <v>31</v>
      </c>
      <c r="H27" s="142"/>
      <c r="I27" s="142"/>
      <c r="J27" s="143">
        <f t="shared" si="2"/>
        <v>0.4416666666666666</v>
      </c>
      <c r="K27" s="143"/>
      <c r="L27" s="143"/>
      <c r="M27" s="143"/>
      <c r="N27" s="143"/>
      <c r="O27" s="144">
        <f>AG18</f>
        <v>0</v>
      </c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60" t="s">
        <v>29</v>
      </c>
      <c r="AF27" s="145">
        <f>AG17</f>
        <v>0</v>
      </c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6"/>
      <c r="AX27" s="146"/>
      <c r="AY27" s="60" t="s">
        <v>30</v>
      </c>
      <c r="AZ27" s="136"/>
      <c r="BA27" s="136"/>
      <c r="BB27" s="137"/>
      <c r="BC27" s="137"/>
      <c r="BD27" s="49"/>
      <c r="BE27" s="50"/>
      <c r="BF27" s="55" t="str">
        <f t="shared" si="0"/>
        <v>0</v>
      </c>
      <c r="BG27" s="55" t="s">
        <v>30</v>
      </c>
      <c r="BH27" s="55" t="str">
        <f t="shared" si="1"/>
        <v>0</v>
      </c>
      <c r="BI27" s="50"/>
      <c r="BJ27" s="50"/>
      <c r="BK27" s="50"/>
      <c r="BL27" s="50"/>
      <c r="BM27" s="56">
        <f>$D$18</f>
        <v>0</v>
      </c>
      <c r="BN27" s="57">
        <f>COUNT($AW$26,$AZ$30,$AW$32)</f>
        <v>0</v>
      </c>
      <c r="BO27" s="57">
        <f>SUM($BF$26+$BH$30+$BF$32)</f>
        <v>0</v>
      </c>
      <c r="BP27" s="57">
        <f>SUM($AW$26+$AZ$30+$AW$32)</f>
        <v>0</v>
      </c>
      <c r="BQ27" s="58" t="s">
        <v>30</v>
      </c>
      <c r="BR27" s="57">
        <f>SUM($AZ$26+$AW$30+$AZ$32)</f>
        <v>0</v>
      </c>
      <c r="BS27" s="59">
        <f>SUM(BP27-BR27)</f>
        <v>0</v>
      </c>
      <c r="BT27" s="50"/>
      <c r="BU27" s="50"/>
      <c r="BV27" s="51"/>
      <c r="BW27" s="51"/>
      <c r="BX27" s="52"/>
      <c r="BY27" s="52"/>
      <c r="BZ27" s="52"/>
      <c r="CA27" s="52"/>
      <c r="CB27" s="52"/>
      <c r="CC27" s="49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</row>
    <row r="28" spans="2:159" s="48" customFormat="1" ht="18" customHeight="1">
      <c r="B28" s="147">
        <v>5</v>
      </c>
      <c r="C28" s="147"/>
      <c r="D28" s="148"/>
      <c r="E28" s="148"/>
      <c r="F28" s="148"/>
      <c r="G28" s="148" t="s">
        <v>28</v>
      </c>
      <c r="H28" s="148"/>
      <c r="I28" s="148"/>
      <c r="J28" s="149">
        <f t="shared" si="2"/>
        <v>0.4499999999999999</v>
      </c>
      <c r="K28" s="149"/>
      <c r="L28" s="149"/>
      <c r="M28" s="149"/>
      <c r="N28" s="149"/>
      <c r="O28" s="150">
        <f>D17</f>
        <v>0</v>
      </c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54" t="s">
        <v>29</v>
      </c>
      <c r="AF28" s="151" t="str">
        <f>D16</f>
        <v>Germania Bauchem </v>
      </c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38"/>
      <c r="AX28" s="138"/>
      <c r="AY28" s="54" t="s">
        <v>30</v>
      </c>
      <c r="AZ28" s="139"/>
      <c r="BA28" s="139"/>
      <c r="BB28" s="140"/>
      <c r="BC28" s="140"/>
      <c r="BD28" s="49"/>
      <c r="BE28" s="50"/>
      <c r="BF28" s="55" t="str">
        <f t="shared" si="0"/>
        <v>0</v>
      </c>
      <c r="BG28" s="55" t="s">
        <v>30</v>
      </c>
      <c r="BH28" s="55" t="str">
        <f t="shared" si="1"/>
        <v>0</v>
      </c>
      <c r="BI28" s="50"/>
      <c r="BJ28" s="50"/>
      <c r="BK28" s="50"/>
      <c r="BL28" s="50"/>
      <c r="BM28" s="53"/>
      <c r="BN28" s="53"/>
      <c r="BO28" s="53"/>
      <c r="BP28" s="53"/>
      <c r="BQ28" s="53"/>
      <c r="BR28" s="53"/>
      <c r="BS28" s="61"/>
      <c r="BT28" s="50"/>
      <c r="BU28" s="50"/>
      <c r="BV28" s="51"/>
      <c r="BW28" s="51"/>
      <c r="BX28" s="52"/>
      <c r="BY28" s="52"/>
      <c r="BZ28" s="52"/>
      <c r="CA28" s="52"/>
      <c r="CB28" s="52"/>
      <c r="CC28" s="49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</row>
    <row r="29" spans="2:159" s="48" customFormat="1" ht="18" customHeight="1">
      <c r="B29" s="141">
        <v>6</v>
      </c>
      <c r="C29" s="141"/>
      <c r="D29" s="142"/>
      <c r="E29" s="142"/>
      <c r="F29" s="142"/>
      <c r="G29" s="142" t="s">
        <v>31</v>
      </c>
      <c r="H29" s="142"/>
      <c r="I29" s="142"/>
      <c r="J29" s="143">
        <f t="shared" si="2"/>
        <v>0.4583333333333332</v>
      </c>
      <c r="K29" s="143"/>
      <c r="L29" s="143"/>
      <c r="M29" s="143"/>
      <c r="N29" s="143"/>
      <c r="O29" s="144">
        <f>AG17</f>
        <v>0</v>
      </c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60" t="s">
        <v>29</v>
      </c>
      <c r="AF29" s="145">
        <f>AG16</f>
        <v>0</v>
      </c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6"/>
      <c r="AX29" s="146"/>
      <c r="AY29" s="60" t="s">
        <v>30</v>
      </c>
      <c r="AZ29" s="136"/>
      <c r="BA29" s="136"/>
      <c r="BB29" s="137"/>
      <c r="BC29" s="137"/>
      <c r="BD29" s="49"/>
      <c r="BE29" s="50"/>
      <c r="BF29" s="55" t="str">
        <f t="shared" si="0"/>
        <v>0</v>
      </c>
      <c r="BG29" s="55" t="s">
        <v>30</v>
      </c>
      <c r="BH29" s="55" t="str">
        <f t="shared" si="1"/>
        <v>0</v>
      </c>
      <c r="BI29" s="50"/>
      <c r="BJ29" s="50"/>
      <c r="BK29" s="2"/>
      <c r="BL29" s="2"/>
      <c r="BM29" s="56">
        <f>$AG$18</f>
        <v>0</v>
      </c>
      <c r="BN29" s="57">
        <f>COUNT($AW$27,$AZ$31,$AW$33)</f>
        <v>0</v>
      </c>
      <c r="BO29" s="57">
        <f>SUM($BF$27+$BH$31+$BF$33)</f>
        <v>0</v>
      </c>
      <c r="BP29" s="57">
        <f>SUM($AW$27+$AZ$31+$AW$33)</f>
        <v>0</v>
      </c>
      <c r="BQ29" s="58" t="s">
        <v>30</v>
      </c>
      <c r="BR29" s="57">
        <f>SUM($AZ$27+$AW$31+$AZ$33)</f>
        <v>0</v>
      </c>
      <c r="BS29" s="59">
        <f>SUM(BP29-BR29)</f>
        <v>0</v>
      </c>
      <c r="BT29" s="50"/>
      <c r="BU29" s="50"/>
      <c r="BV29" s="51"/>
      <c r="BW29" s="51"/>
      <c r="BX29" s="52"/>
      <c r="BY29" s="52"/>
      <c r="BZ29" s="52"/>
      <c r="CA29" s="52"/>
      <c r="CB29" s="52"/>
      <c r="CC29" s="49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</row>
    <row r="30" spans="2:159" s="48" customFormat="1" ht="18" customHeight="1">
      <c r="B30" s="147">
        <v>7</v>
      </c>
      <c r="C30" s="147"/>
      <c r="D30" s="148"/>
      <c r="E30" s="148"/>
      <c r="F30" s="148"/>
      <c r="G30" s="148" t="s">
        <v>28</v>
      </c>
      <c r="H30" s="148"/>
      <c r="I30" s="148"/>
      <c r="J30" s="149">
        <f t="shared" si="2"/>
        <v>0.4666666666666665</v>
      </c>
      <c r="K30" s="149"/>
      <c r="L30" s="149"/>
      <c r="M30" s="149"/>
      <c r="N30" s="149"/>
      <c r="O30" s="150">
        <f>D19</f>
        <v>0</v>
      </c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54" t="s">
        <v>29</v>
      </c>
      <c r="AF30" s="151">
        <f>D18</f>
        <v>0</v>
      </c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38"/>
      <c r="AX30" s="138"/>
      <c r="AY30" s="54" t="s">
        <v>30</v>
      </c>
      <c r="AZ30" s="139"/>
      <c r="BA30" s="139"/>
      <c r="BB30" s="140"/>
      <c r="BC30" s="140"/>
      <c r="BD30" s="49"/>
      <c r="BE30" s="50"/>
      <c r="BF30" s="55" t="str">
        <f t="shared" si="0"/>
        <v>0</v>
      </c>
      <c r="BG30" s="55" t="s">
        <v>30</v>
      </c>
      <c r="BH30" s="55" t="str">
        <f t="shared" si="1"/>
        <v>0</v>
      </c>
      <c r="BI30" s="50"/>
      <c r="BJ30" s="50"/>
      <c r="BK30" s="62"/>
      <c r="BL30" s="62"/>
      <c r="BM30" s="56">
        <f>$AG$17</f>
        <v>0</v>
      </c>
      <c r="BN30" s="57">
        <f>COUNT($AZ$27,$AW$29,$AW$35)</f>
        <v>0</v>
      </c>
      <c r="BO30" s="57">
        <f>SUM($BH$27+$BF$29+$BF$35)</f>
        <v>0</v>
      </c>
      <c r="BP30" s="57">
        <f>SUM($AZ$27+$AW$29+$AW$35)</f>
        <v>0</v>
      </c>
      <c r="BQ30" s="58" t="s">
        <v>30</v>
      </c>
      <c r="BR30" s="57">
        <f>SUM($AW$27+$AZ$29+$AZ$35)</f>
        <v>0</v>
      </c>
      <c r="BS30" s="59">
        <f>SUM(BP30-BR30)</f>
        <v>0</v>
      </c>
      <c r="BT30" s="56"/>
      <c r="BU30" s="56"/>
      <c r="BV30" s="56"/>
      <c r="BW30" s="56"/>
      <c r="BX30" s="63"/>
      <c r="BY30" s="63"/>
      <c r="BZ30" s="63"/>
      <c r="CA30" s="63"/>
      <c r="CB30" s="63"/>
      <c r="CC30" s="63"/>
      <c r="CD30" s="56"/>
      <c r="CE30" s="56"/>
      <c r="CF30" s="56"/>
      <c r="CG30" s="56"/>
      <c r="CH30" s="56"/>
      <c r="CI30" s="56"/>
      <c r="CJ30" s="56"/>
      <c r="CK30" s="53"/>
      <c r="CL30" s="57"/>
      <c r="CM30" s="57"/>
      <c r="CN30" s="53"/>
      <c r="CO30" s="57"/>
      <c r="CP30" s="57"/>
      <c r="CQ30" s="53"/>
      <c r="CR30" s="57"/>
      <c r="CS30" s="53"/>
      <c r="CT30" s="53"/>
      <c r="CU30" s="57"/>
      <c r="CV30" s="53"/>
      <c r="CW30" s="61"/>
      <c r="CX30" s="61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</row>
    <row r="31" spans="2:159" s="48" customFormat="1" ht="18" customHeight="1">
      <c r="B31" s="141">
        <v>8</v>
      </c>
      <c r="C31" s="141"/>
      <c r="D31" s="142"/>
      <c r="E31" s="142"/>
      <c r="F31" s="142"/>
      <c r="G31" s="142" t="s">
        <v>31</v>
      </c>
      <c r="H31" s="142"/>
      <c r="I31" s="142"/>
      <c r="J31" s="143">
        <f t="shared" si="2"/>
        <v>0.4749999999999998</v>
      </c>
      <c r="K31" s="143"/>
      <c r="L31" s="143"/>
      <c r="M31" s="143"/>
      <c r="N31" s="143"/>
      <c r="O31" s="144">
        <f>AG19</f>
        <v>0</v>
      </c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60" t="s">
        <v>29</v>
      </c>
      <c r="AF31" s="145">
        <f>AG18</f>
        <v>0</v>
      </c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6"/>
      <c r="AX31" s="146"/>
      <c r="AY31" s="60" t="s">
        <v>30</v>
      </c>
      <c r="AZ31" s="136"/>
      <c r="BA31" s="136"/>
      <c r="BB31" s="137"/>
      <c r="BC31" s="137"/>
      <c r="BD31" s="49"/>
      <c r="BE31" s="50"/>
      <c r="BF31" s="55" t="str">
        <f t="shared" si="0"/>
        <v>0</v>
      </c>
      <c r="BG31" s="55" t="s">
        <v>30</v>
      </c>
      <c r="BH31" s="55" t="str">
        <f t="shared" si="1"/>
        <v>0</v>
      </c>
      <c r="BI31" s="50"/>
      <c r="BJ31" s="50"/>
      <c r="BK31" s="62"/>
      <c r="BL31" s="62"/>
      <c r="BM31" s="56">
        <f>$AG$16</f>
        <v>0</v>
      </c>
      <c r="BN31" s="57">
        <f>COUNT($AW$25,$AZ$29,$AZ$33)</f>
        <v>0</v>
      </c>
      <c r="BO31" s="57">
        <f>SUM($BF$25+$BH$29+$BH$33)</f>
        <v>0</v>
      </c>
      <c r="BP31" s="57">
        <f>SUM($AW$25+$AZ$29+$AZ$33)</f>
        <v>0</v>
      </c>
      <c r="BQ31" s="58" t="s">
        <v>30</v>
      </c>
      <c r="BR31" s="57">
        <f>SUM($AZ$25+$AW$29+$AW$33)</f>
        <v>0</v>
      </c>
      <c r="BS31" s="59">
        <f>SUM(BP31-BR31)</f>
        <v>0</v>
      </c>
      <c r="BT31" s="56"/>
      <c r="BU31" s="56"/>
      <c r="BV31" s="56"/>
      <c r="BW31" s="56"/>
      <c r="BX31" s="63"/>
      <c r="BY31" s="63"/>
      <c r="BZ31" s="63"/>
      <c r="CA31" s="63"/>
      <c r="CB31" s="63"/>
      <c r="CC31" s="63"/>
      <c r="CD31" s="56"/>
      <c r="CE31" s="56"/>
      <c r="CF31" s="56"/>
      <c r="CG31" s="56"/>
      <c r="CH31" s="56"/>
      <c r="CI31" s="56"/>
      <c r="CJ31" s="56"/>
      <c r="CK31" s="53"/>
      <c r="CL31" s="57"/>
      <c r="CM31" s="57"/>
      <c r="CN31" s="53"/>
      <c r="CO31" s="57"/>
      <c r="CP31" s="57"/>
      <c r="CQ31" s="53"/>
      <c r="CR31" s="57"/>
      <c r="CS31" s="53"/>
      <c r="CT31" s="53"/>
      <c r="CU31" s="57"/>
      <c r="CV31" s="53"/>
      <c r="CW31" s="61"/>
      <c r="CX31" s="61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</row>
    <row r="32" spans="2:159" s="48" customFormat="1" ht="18" customHeight="1">
      <c r="B32" s="147">
        <v>9</v>
      </c>
      <c r="C32" s="147"/>
      <c r="D32" s="148"/>
      <c r="E32" s="148"/>
      <c r="F32" s="148"/>
      <c r="G32" s="148" t="s">
        <v>28</v>
      </c>
      <c r="H32" s="148"/>
      <c r="I32" s="148"/>
      <c r="J32" s="149">
        <f t="shared" si="2"/>
        <v>0.4833333333333331</v>
      </c>
      <c r="K32" s="149"/>
      <c r="L32" s="149"/>
      <c r="M32" s="149"/>
      <c r="N32" s="149"/>
      <c r="O32" s="150">
        <f>D18</f>
        <v>0</v>
      </c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54" t="s">
        <v>29</v>
      </c>
      <c r="AF32" s="151" t="str">
        <f>D16</f>
        <v>Germania Bauchem </v>
      </c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38"/>
      <c r="AX32" s="138"/>
      <c r="AY32" s="54" t="s">
        <v>30</v>
      </c>
      <c r="AZ32" s="139"/>
      <c r="BA32" s="139"/>
      <c r="BB32" s="140"/>
      <c r="BC32" s="140"/>
      <c r="BD32" s="49"/>
      <c r="BE32" s="50"/>
      <c r="BF32" s="55" t="str">
        <f t="shared" si="0"/>
        <v>0</v>
      </c>
      <c r="BG32" s="55" t="s">
        <v>30</v>
      </c>
      <c r="BH32" s="55" t="str">
        <f t="shared" si="1"/>
        <v>0</v>
      </c>
      <c r="BI32" s="50"/>
      <c r="BJ32" s="50"/>
      <c r="BK32" s="62"/>
      <c r="BL32" s="62"/>
      <c r="BM32" s="56">
        <f>$AG$19</f>
        <v>0</v>
      </c>
      <c r="BN32" s="57">
        <f>COUNT($AZ$25,$AW$31,$AZ$35)</f>
        <v>0</v>
      </c>
      <c r="BO32" s="57">
        <f>SUM($BH$25+$BF$31+$BH$35)</f>
        <v>0</v>
      </c>
      <c r="BP32" s="57">
        <f>SUM($AZ$25+$AW$31+$AZ$35)</f>
        <v>0</v>
      </c>
      <c r="BQ32" s="58" t="s">
        <v>30</v>
      </c>
      <c r="BR32" s="57">
        <f>SUM($AW$25+$AZ$31+$AW$35)</f>
        <v>0</v>
      </c>
      <c r="BS32" s="59">
        <f>SUM(BP32-BR32)</f>
        <v>0</v>
      </c>
      <c r="BT32" s="56"/>
      <c r="BU32" s="56"/>
      <c r="BV32" s="56"/>
      <c r="BW32" s="56"/>
      <c r="BX32" s="63"/>
      <c r="BY32" s="63"/>
      <c r="BZ32" s="63"/>
      <c r="CA32" s="63"/>
      <c r="CB32" s="63"/>
      <c r="CC32" s="63"/>
      <c r="CD32" s="56"/>
      <c r="CE32" s="56"/>
      <c r="CF32" s="56"/>
      <c r="CG32" s="56"/>
      <c r="CH32" s="56"/>
      <c r="CI32" s="56"/>
      <c r="CJ32" s="56"/>
      <c r="CK32" s="53"/>
      <c r="CL32" s="57"/>
      <c r="CM32" s="57"/>
      <c r="CN32" s="53"/>
      <c r="CO32" s="57"/>
      <c r="CP32" s="57"/>
      <c r="CQ32" s="53"/>
      <c r="CR32" s="57"/>
      <c r="CS32" s="53"/>
      <c r="CT32" s="53"/>
      <c r="CU32" s="57"/>
      <c r="CV32" s="53"/>
      <c r="CW32" s="61"/>
      <c r="CX32" s="61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</row>
    <row r="33" spans="2:159" s="48" customFormat="1" ht="18" customHeight="1">
      <c r="B33" s="141">
        <v>10</v>
      </c>
      <c r="C33" s="141"/>
      <c r="D33" s="142"/>
      <c r="E33" s="142"/>
      <c r="F33" s="142"/>
      <c r="G33" s="142" t="s">
        <v>31</v>
      </c>
      <c r="H33" s="142"/>
      <c r="I33" s="142"/>
      <c r="J33" s="143">
        <f t="shared" si="2"/>
        <v>0.4916666666666664</v>
      </c>
      <c r="K33" s="143"/>
      <c r="L33" s="143"/>
      <c r="M33" s="143"/>
      <c r="N33" s="143"/>
      <c r="O33" s="144">
        <f>AG18</f>
        <v>0</v>
      </c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60" t="s">
        <v>29</v>
      </c>
      <c r="AF33" s="145">
        <f>AG16</f>
        <v>0</v>
      </c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6"/>
      <c r="AX33" s="146"/>
      <c r="AY33" s="60" t="s">
        <v>30</v>
      </c>
      <c r="AZ33" s="136"/>
      <c r="BA33" s="136"/>
      <c r="BB33" s="137"/>
      <c r="BC33" s="137"/>
      <c r="BD33" s="49"/>
      <c r="BE33" s="50"/>
      <c r="BF33" s="55" t="str">
        <f t="shared" si="0"/>
        <v>0</v>
      </c>
      <c r="BG33" s="55" t="s">
        <v>30</v>
      </c>
      <c r="BH33" s="55" t="str">
        <f t="shared" si="1"/>
        <v>0</v>
      </c>
      <c r="BI33" s="50"/>
      <c r="BJ33" s="50"/>
      <c r="BK33" s="62"/>
      <c r="BL33" s="62"/>
      <c r="BM33" s="53"/>
      <c r="BN33" s="53"/>
      <c r="BO33" s="53"/>
      <c r="BP33" s="53"/>
      <c r="BQ33" s="53"/>
      <c r="BR33" s="53"/>
      <c r="BS33" s="53"/>
      <c r="BT33" s="56"/>
      <c r="BU33" s="56"/>
      <c r="BV33" s="56"/>
      <c r="BW33" s="56"/>
      <c r="BX33" s="63"/>
      <c r="BY33" s="63"/>
      <c r="BZ33" s="63"/>
      <c r="CA33" s="63"/>
      <c r="CB33" s="63"/>
      <c r="CC33" s="63"/>
      <c r="CD33" s="56"/>
      <c r="CE33" s="56"/>
      <c r="CF33" s="56"/>
      <c r="CG33" s="56"/>
      <c r="CH33" s="56"/>
      <c r="CI33" s="56"/>
      <c r="CJ33" s="56"/>
      <c r="CK33" s="53"/>
      <c r="CL33" s="57"/>
      <c r="CM33" s="57"/>
      <c r="CN33" s="53"/>
      <c r="CO33" s="57"/>
      <c r="CP33" s="57"/>
      <c r="CQ33" s="53"/>
      <c r="CR33" s="57"/>
      <c r="CS33" s="53"/>
      <c r="CT33" s="53"/>
      <c r="CU33" s="57"/>
      <c r="CV33" s="53"/>
      <c r="CW33" s="61"/>
      <c r="CX33" s="61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</row>
    <row r="34" spans="2:159" s="48" customFormat="1" ht="18" customHeight="1">
      <c r="B34" s="147">
        <v>11</v>
      </c>
      <c r="C34" s="147"/>
      <c r="D34" s="148"/>
      <c r="E34" s="148"/>
      <c r="F34" s="148"/>
      <c r="G34" s="148" t="s">
        <v>28</v>
      </c>
      <c r="H34" s="148"/>
      <c r="I34" s="148"/>
      <c r="J34" s="149">
        <f t="shared" si="2"/>
        <v>0.4999999999999997</v>
      </c>
      <c r="K34" s="149"/>
      <c r="L34" s="149"/>
      <c r="M34" s="149"/>
      <c r="N34" s="149"/>
      <c r="O34" s="150">
        <f>D17</f>
        <v>0</v>
      </c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54" t="s">
        <v>29</v>
      </c>
      <c r="AF34" s="151">
        <f>D19</f>
        <v>0</v>
      </c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38"/>
      <c r="AX34" s="138"/>
      <c r="AY34" s="54" t="s">
        <v>30</v>
      </c>
      <c r="AZ34" s="139"/>
      <c r="BA34" s="139"/>
      <c r="BB34" s="140"/>
      <c r="BC34" s="140"/>
      <c r="BD34" s="49"/>
      <c r="BE34" s="50"/>
      <c r="BF34" s="55" t="str">
        <f t="shared" si="0"/>
        <v>0</v>
      </c>
      <c r="BG34" s="55" t="s">
        <v>30</v>
      </c>
      <c r="BH34" s="55" t="str">
        <f t="shared" si="1"/>
        <v>0</v>
      </c>
      <c r="BI34" s="50"/>
      <c r="BJ34" s="50"/>
      <c r="BK34" s="62"/>
      <c r="BL34" s="62"/>
      <c r="BM34" s="53"/>
      <c r="BN34" s="53"/>
      <c r="BO34" s="53"/>
      <c r="BP34" s="53"/>
      <c r="BQ34" s="53"/>
      <c r="BR34" s="53"/>
      <c r="BS34" s="53"/>
      <c r="BT34" s="50"/>
      <c r="BU34" s="50"/>
      <c r="BV34" s="51"/>
      <c r="BW34" s="51"/>
      <c r="BX34" s="52"/>
      <c r="BY34" s="52"/>
      <c r="BZ34" s="52"/>
      <c r="CA34" s="52"/>
      <c r="CB34" s="52"/>
      <c r="CC34" s="49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</row>
    <row r="35" spans="2:159" s="48" customFormat="1" ht="18" customHeight="1">
      <c r="B35" s="141">
        <v>12</v>
      </c>
      <c r="C35" s="141"/>
      <c r="D35" s="142"/>
      <c r="E35" s="142"/>
      <c r="F35" s="142"/>
      <c r="G35" s="142" t="s">
        <v>31</v>
      </c>
      <c r="H35" s="142"/>
      <c r="I35" s="142"/>
      <c r="J35" s="143">
        <f t="shared" si="2"/>
        <v>0.5083333333333331</v>
      </c>
      <c r="K35" s="143"/>
      <c r="L35" s="143"/>
      <c r="M35" s="143"/>
      <c r="N35" s="143"/>
      <c r="O35" s="144">
        <f>AG17</f>
        <v>0</v>
      </c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60" t="s">
        <v>29</v>
      </c>
      <c r="AF35" s="145">
        <f>AG19</f>
        <v>0</v>
      </c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6"/>
      <c r="AX35" s="146"/>
      <c r="AY35" s="60" t="s">
        <v>30</v>
      </c>
      <c r="AZ35" s="136"/>
      <c r="BA35" s="136"/>
      <c r="BB35" s="137"/>
      <c r="BC35" s="137"/>
      <c r="BD35" s="49"/>
      <c r="BE35" s="50"/>
      <c r="BF35" s="55" t="str">
        <f t="shared" si="0"/>
        <v>0</v>
      </c>
      <c r="BG35" s="55" t="s">
        <v>30</v>
      </c>
      <c r="BH35" s="55" t="str">
        <f t="shared" si="1"/>
        <v>0</v>
      </c>
      <c r="BI35" s="50"/>
      <c r="BJ35" s="50"/>
      <c r="BK35" s="50"/>
      <c r="BL35" s="50"/>
      <c r="BM35" s="53"/>
      <c r="BN35" s="53"/>
      <c r="BO35" s="53"/>
      <c r="BP35" s="53"/>
      <c r="BQ35" s="53"/>
      <c r="BR35" s="53"/>
      <c r="BS35" s="53"/>
      <c r="BT35" s="50"/>
      <c r="BU35" s="50"/>
      <c r="BV35" s="51"/>
      <c r="BW35" s="51"/>
      <c r="BX35" s="52"/>
      <c r="BY35" s="52"/>
      <c r="BZ35" s="52"/>
      <c r="CA35" s="52"/>
      <c r="CB35" s="52"/>
      <c r="CC35" s="49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</row>
    <row r="36" spans="2:159" s="48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49"/>
      <c r="BE36" s="50"/>
      <c r="BF36" s="55"/>
      <c r="BG36" s="55"/>
      <c r="BH36" s="55"/>
      <c r="BI36" s="50"/>
      <c r="BJ36" s="2"/>
      <c r="BK36" s="2"/>
      <c r="BL36" s="2"/>
      <c r="BM36" s="53"/>
      <c r="BN36" s="53"/>
      <c r="BO36" s="53"/>
      <c r="BP36" s="53"/>
      <c r="BQ36" s="53"/>
      <c r="BR36" s="53"/>
      <c r="BS36" s="53"/>
      <c r="BT36" s="50"/>
      <c r="BU36" s="50"/>
      <c r="BV36" s="51"/>
      <c r="BW36" s="51"/>
      <c r="BX36" s="52"/>
      <c r="BY36" s="52"/>
      <c r="BZ36" s="52"/>
      <c r="CA36" s="52"/>
      <c r="CB36" s="52"/>
      <c r="CC36" s="49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</row>
    <row r="37" spans="2:159" s="48" customFormat="1" ht="18" customHeight="1">
      <c r="B37" s="47" t="s">
        <v>32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49"/>
      <c r="BE37" s="50"/>
      <c r="BF37" s="55"/>
      <c r="BG37" s="55"/>
      <c r="BH37" s="55"/>
      <c r="BI37" s="50"/>
      <c r="BJ37" s="50"/>
      <c r="BK37" s="62"/>
      <c r="BL37" s="62"/>
      <c r="BM37" s="53"/>
      <c r="BN37" s="53"/>
      <c r="BO37" s="53"/>
      <c r="BP37" s="53"/>
      <c r="BQ37" s="53"/>
      <c r="BR37" s="53"/>
      <c r="BS37" s="53"/>
      <c r="BT37" s="50"/>
      <c r="BU37" s="50"/>
      <c r="BV37" s="51"/>
      <c r="BW37" s="51"/>
      <c r="BX37" s="52"/>
      <c r="BY37" s="52"/>
      <c r="BZ37" s="52"/>
      <c r="CA37" s="52"/>
      <c r="CB37" s="52"/>
      <c r="CC37" s="49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</row>
    <row r="38" spans="2:159" s="48" customFormat="1" ht="18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49"/>
      <c r="BE38" s="50"/>
      <c r="BF38" s="55"/>
      <c r="BG38" s="55"/>
      <c r="BH38" s="55"/>
      <c r="BI38" s="50"/>
      <c r="BJ38" s="50"/>
      <c r="BK38" s="62"/>
      <c r="BL38" s="62"/>
      <c r="BM38" s="53"/>
      <c r="BN38" s="53"/>
      <c r="BO38" s="53"/>
      <c r="BP38" s="53"/>
      <c r="BQ38" s="53"/>
      <c r="BR38" s="53"/>
      <c r="BS38" s="53"/>
      <c r="BT38" s="50"/>
      <c r="BU38" s="50"/>
      <c r="BV38" s="51"/>
      <c r="BW38" s="51"/>
      <c r="BX38" s="52"/>
      <c r="BY38" s="52"/>
      <c r="BZ38" s="52"/>
      <c r="CA38" s="52"/>
      <c r="CB38" s="52"/>
      <c r="CC38" s="49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</row>
    <row r="39" spans="2:159" s="48" customFormat="1" ht="18" customHeight="1">
      <c r="B39"/>
      <c r="C39"/>
      <c r="D39"/>
      <c r="E39" s="132" t="s">
        <v>14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 t="s">
        <v>33</v>
      </c>
      <c r="AF39" s="132"/>
      <c r="AG39" s="132"/>
      <c r="AH39" s="132" t="s">
        <v>34</v>
      </c>
      <c r="AI39" s="132"/>
      <c r="AJ39" s="132"/>
      <c r="AK39" s="132" t="s">
        <v>35</v>
      </c>
      <c r="AL39" s="132"/>
      <c r="AM39" s="132"/>
      <c r="AN39" s="132"/>
      <c r="AO39" s="132"/>
      <c r="AP39" s="132" t="s">
        <v>36</v>
      </c>
      <c r="AQ39" s="132"/>
      <c r="AR39" s="132"/>
      <c r="AS39"/>
      <c r="AT39"/>
      <c r="AU39"/>
      <c r="AV39"/>
      <c r="AW39"/>
      <c r="AX39"/>
      <c r="AY39"/>
      <c r="AZ39"/>
      <c r="BA39"/>
      <c r="BB39"/>
      <c r="BC39"/>
      <c r="BD39" s="49"/>
      <c r="BE39" s="50"/>
      <c r="BF39" s="55"/>
      <c r="BG39" s="55"/>
      <c r="BH39" s="55"/>
      <c r="BI39" s="50"/>
      <c r="BJ39" s="50"/>
      <c r="BK39" s="62"/>
      <c r="BL39" s="62"/>
      <c r="BM39" s="53"/>
      <c r="BN39" s="53"/>
      <c r="BO39" s="53"/>
      <c r="BP39" s="53"/>
      <c r="BQ39" s="53"/>
      <c r="BR39" s="53"/>
      <c r="BS39" s="53"/>
      <c r="BT39" s="50"/>
      <c r="BU39" s="50"/>
      <c r="BV39" s="51"/>
      <c r="BW39" s="51"/>
      <c r="BX39" s="52"/>
      <c r="BY39" s="52"/>
      <c r="BZ39" s="52"/>
      <c r="CA39" s="52"/>
      <c r="CB39" s="52"/>
      <c r="CC39" s="49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</row>
    <row r="40" spans="2:159" s="48" customFormat="1" ht="18" customHeight="1">
      <c r="B40"/>
      <c r="C40"/>
      <c r="D40"/>
      <c r="E40" s="133" t="s">
        <v>16</v>
      </c>
      <c r="F40" s="133"/>
      <c r="G40" s="134" t="str">
        <f>$BM$24</f>
        <v>Germania Bauchem </v>
      </c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5">
        <f>$BN$24</f>
        <v>0</v>
      </c>
      <c r="AF40" s="135"/>
      <c r="AG40" s="135"/>
      <c r="AH40" s="135">
        <f>$BO$24</f>
        <v>0</v>
      </c>
      <c r="AI40" s="135"/>
      <c r="AJ40" s="135"/>
      <c r="AK40" s="129">
        <f>$BP$24</f>
        <v>0</v>
      </c>
      <c r="AL40" s="129"/>
      <c r="AM40" s="64" t="s">
        <v>30</v>
      </c>
      <c r="AN40" s="129">
        <f>$BR$24</f>
        <v>0</v>
      </c>
      <c r="AO40" s="129"/>
      <c r="AP40" s="130">
        <f>$BS$24</f>
        <v>0</v>
      </c>
      <c r="AQ40" s="130"/>
      <c r="AR40" s="130"/>
      <c r="AS40"/>
      <c r="AT40"/>
      <c r="AU40"/>
      <c r="AV40"/>
      <c r="AW40"/>
      <c r="AX40"/>
      <c r="AY40"/>
      <c r="AZ40"/>
      <c r="BA40"/>
      <c r="BB40"/>
      <c r="BC40"/>
      <c r="BD40" s="49"/>
      <c r="BE40" s="50"/>
      <c r="BF40" s="55"/>
      <c r="BG40" s="55"/>
      <c r="BH40" s="55"/>
      <c r="BI40" s="50"/>
      <c r="BJ40" s="50"/>
      <c r="BK40" s="62"/>
      <c r="BL40" s="62"/>
      <c r="BM40" s="53"/>
      <c r="BN40" s="53"/>
      <c r="BO40" s="53"/>
      <c r="BP40" s="53"/>
      <c r="BQ40" s="53"/>
      <c r="BR40" s="53"/>
      <c r="BS40" s="53"/>
      <c r="BT40" s="50"/>
      <c r="BU40" s="50"/>
      <c r="BV40" s="51"/>
      <c r="BW40" s="51"/>
      <c r="BX40" s="52"/>
      <c r="BY40" s="52"/>
      <c r="BZ40" s="52"/>
      <c r="CA40" s="52"/>
      <c r="CB40" s="52"/>
      <c r="CC40" s="49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</row>
    <row r="41" spans="2:159" s="48" customFormat="1" ht="18" customHeight="1">
      <c r="B41"/>
      <c r="C41"/>
      <c r="D41"/>
      <c r="E41" s="117" t="s">
        <v>18</v>
      </c>
      <c r="F41" s="117"/>
      <c r="G41" s="118">
        <f>$BM$25</f>
        <v>0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27">
        <f>$BN$25</f>
        <v>0</v>
      </c>
      <c r="AF41" s="127"/>
      <c r="AG41" s="127"/>
      <c r="AH41" s="127">
        <f>$BO$25</f>
        <v>0</v>
      </c>
      <c r="AI41" s="127"/>
      <c r="AJ41" s="127"/>
      <c r="AK41" s="128">
        <f>$BP$25</f>
        <v>0</v>
      </c>
      <c r="AL41" s="128"/>
      <c r="AM41" s="65" t="s">
        <v>30</v>
      </c>
      <c r="AN41" s="128">
        <f>$BR$25</f>
        <v>0</v>
      </c>
      <c r="AO41" s="128"/>
      <c r="AP41" s="131">
        <f>$BS$25</f>
        <v>0</v>
      </c>
      <c r="AQ41" s="131"/>
      <c r="AR41" s="131"/>
      <c r="AS41"/>
      <c r="AT41"/>
      <c r="AU41"/>
      <c r="AV41"/>
      <c r="AW41"/>
      <c r="AX41"/>
      <c r="AY41"/>
      <c r="AZ41"/>
      <c r="BA41"/>
      <c r="BB41"/>
      <c r="BC41"/>
      <c r="BD41" s="49"/>
      <c r="BE41" s="50"/>
      <c r="BF41" s="55"/>
      <c r="BG41" s="55"/>
      <c r="BH41" s="55"/>
      <c r="BI41" s="50"/>
      <c r="BJ41" s="50"/>
      <c r="BK41" s="62"/>
      <c r="BL41" s="62"/>
      <c r="BM41" s="66"/>
      <c r="BN41" s="67"/>
      <c r="BO41" s="67"/>
      <c r="BP41" s="68"/>
      <c r="BQ41" s="67"/>
      <c r="BR41" s="69"/>
      <c r="BS41" s="50"/>
      <c r="BT41" s="50"/>
      <c r="BU41" s="50"/>
      <c r="BV41" s="51"/>
      <c r="BW41" s="51"/>
      <c r="BX41" s="52"/>
      <c r="BY41" s="52"/>
      <c r="BZ41" s="52"/>
      <c r="CA41" s="52"/>
      <c r="CB41" s="52"/>
      <c r="CC41" s="49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</row>
    <row r="42" spans="2:159" s="48" customFormat="1" ht="18" customHeight="1">
      <c r="B42"/>
      <c r="C42"/>
      <c r="D42"/>
      <c r="E42" s="117" t="s">
        <v>19</v>
      </c>
      <c r="F42" s="117"/>
      <c r="G42" s="118">
        <f>$BM$26</f>
        <v>0</v>
      </c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27">
        <f>$BN$26</f>
        <v>0</v>
      </c>
      <c r="AF42" s="127"/>
      <c r="AG42" s="127"/>
      <c r="AH42" s="127">
        <f>$BO$26</f>
        <v>0</v>
      </c>
      <c r="AI42" s="127"/>
      <c r="AJ42" s="127"/>
      <c r="AK42" s="128">
        <f>$BP$26</f>
        <v>0</v>
      </c>
      <c r="AL42" s="128"/>
      <c r="AM42" s="65" t="s">
        <v>30</v>
      </c>
      <c r="AN42" s="128">
        <f>$BR$26</f>
        <v>0</v>
      </c>
      <c r="AO42" s="128"/>
      <c r="AP42" s="131">
        <f>$BS$26</f>
        <v>0</v>
      </c>
      <c r="AQ42" s="131"/>
      <c r="AR42" s="131"/>
      <c r="AS42"/>
      <c r="AT42"/>
      <c r="AU42"/>
      <c r="AV42"/>
      <c r="AW42"/>
      <c r="AX42"/>
      <c r="AY42"/>
      <c r="AZ42"/>
      <c r="BA42"/>
      <c r="BB42"/>
      <c r="BC42"/>
      <c r="BD42" s="49"/>
      <c r="BE42" s="50"/>
      <c r="BF42" s="55"/>
      <c r="BG42" s="55"/>
      <c r="BH42" s="55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1"/>
      <c r="BW42" s="51"/>
      <c r="BX42" s="52"/>
      <c r="BY42" s="52"/>
      <c r="BZ42" s="52"/>
      <c r="CA42" s="52"/>
      <c r="CB42" s="52"/>
      <c r="CC42" s="49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</row>
    <row r="43" spans="5:60" ht="18" customHeight="1">
      <c r="E43" s="123">
        <v>4</v>
      </c>
      <c r="F43" s="123"/>
      <c r="G43" s="124">
        <f>$BM$27</f>
        <v>0</v>
      </c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5">
        <f>$BN$27</f>
        <v>0</v>
      </c>
      <c r="AF43" s="125"/>
      <c r="AG43" s="125"/>
      <c r="AH43" s="125">
        <f>$BO$27</f>
        <v>0</v>
      </c>
      <c r="AI43" s="125"/>
      <c r="AJ43" s="125"/>
      <c r="AK43" s="126">
        <f>$BP$27</f>
        <v>0</v>
      </c>
      <c r="AL43" s="126"/>
      <c r="AM43" s="70" t="s">
        <v>30</v>
      </c>
      <c r="AN43" s="126">
        <f>$BR$27</f>
        <v>0</v>
      </c>
      <c r="AO43" s="126"/>
      <c r="AP43" s="116">
        <f>$BS$27</f>
        <v>0</v>
      </c>
      <c r="AQ43" s="116"/>
      <c r="AR43" s="116"/>
      <c r="BF43" s="55"/>
      <c r="BG43" s="55"/>
      <c r="BH43" s="55"/>
    </row>
    <row r="44" ht="18" customHeight="1"/>
    <row r="45" spans="5:44" ht="18" customHeight="1">
      <c r="E45" s="132" t="s">
        <v>15</v>
      </c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 t="s">
        <v>33</v>
      </c>
      <c r="AF45" s="132"/>
      <c r="AG45" s="132"/>
      <c r="AH45" s="132" t="s">
        <v>34</v>
      </c>
      <c r="AI45" s="132"/>
      <c r="AJ45" s="132"/>
      <c r="AK45" s="132" t="s">
        <v>35</v>
      </c>
      <c r="AL45" s="132"/>
      <c r="AM45" s="132"/>
      <c r="AN45" s="132"/>
      <c r="AO45" s="132"/>
      <c r="AP45" s="132" t="s">
        <v>36</v>
      </c>
      <c r="AQ45" s="132"/>
      <c r="AR45" s="132"/>
    </row>
    <row r="46" spans="5:44" ht="18" customHeight="1">
      <c r="E46" s="133" t="s">
        <v>16</v>
      </c>
      <c r="F46" s="133"/>
      <c r="G46" s="134">
        <f>$BM$29</f>
        <v>0</v>
      </c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5">
        <f>$BN$29</f>
        <v>0</v>
      </c>
      <c r="AF46" s="135"/>
      <c r="AG46" s="135"/>
      <c r="AH46" s="135">
        <f>$BO$29</f>
        <v>0</v>
      </c>
      <c r="AI46" s="135"/>
      <c r="AJ46" s="135"/>
      <c r="AK46" s="129">
        <f>$BP$29</f>
        <v>0</v>
      </c>
      <c r="AL46" s="129"/>
      <c r="AM46" s="64" t="s">
        <v>30</v>
      </c>
      <c r="AN46" s="129">
        <f>$BR$29</f>
        <v>0</v>
      </c>
      <c r="AO46" s="129"/>
      <c r="AP46" s="130">
        <f>$BS$29</f>
        <v>0</v>
      </c>
      <c r="AQ46" s="130"/>
      <c r="AR46" s="130"/>
    </row>
    <row r="47" spans="5:116" s="71" customFormat="1" ht="18" customHeight="1">
      <c r="E47" s="117" t="s">
        <v>18</v>
      </c>
      <c r="F47" s="117"/>
      <c r="G47" s="118">
        <f>$BM$30</f>
        <v>0</v>
      </c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27">
        <f>$BN$30</f>
        <v>0</v>
      </c>
      <c r="AF47" s="127"/>
      <c r="AG47" s="127"/>
      <c r="AH47" s="127">
        <f>$BO$30</f>
        <v>0</v>
      </c>
      <c r="AI47" s="127"/>
      <c r="AJ47" s="127"/>
      <c r="AK47" s="128">
        <f>$BP$30</f>
        <v>0</v>
      </c>
      <c r="AL47" s="128"/>
      <c r="AM47" s="65" t="s">
        <v>30</v>
      </c>
      <c r="AN47" s="128">
        <f>$BR$30</f>
        <v>0</v>
      </c>
      <c r="AO47" s="128"/>
      <c r="AP47" s="131">
        <f>$BS$30</f>
        <v>0</v>
      </c>
      <c r="AQ47" s="131"/>
      <c r="AR47" s="131"/>
      <c r="BE47" s="72"/>
      <c r="BF47" s="72"/>
      <c r="BG47" s="72"/>
      <c r="BH47" s="72"/>
      <c r="BI47" s="72"/>
      <c r="BJ47" s="72"/>
      <c r="BK47" s="72"/>
      <c r="BL47" s="72"/>
      <c r="BM47" s="73"/>
      <c r="BN47" s="73"/>
      <c r="BO47" s="73"/>
      <c r="BP47" s="73"/>
      <c r="BQ47" s="73"/>
      <c r="BR47" s="73"/>
      <c r="BS47" s="73"/>
      <c r="BT47" s="73"/>
      <c r="BU47" s="73"/>
      <c r="BV47" s="74"/>
      <c r="BW47" s="74"/>
      <c r="BX47" s="75"/>
      <c r="BY47" s="75"/>
      <c r="BZ47" s="75"/>
      <c r="CA47" s="75"/>
      <c r="CB47" s="75"/>
      <c r="CC47" s="76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</row>
    <row r="48" spans="5:44" ht="18" customHeight="1">
      <c r="E48" s="117" t="s">
        <v>19</v>
      </c>
      <c r="F48" s="117"/>
      <c r="G48" s="118">
        <f>$BM$31</f>
        <v>0</v>
      </c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27">
        <f>$BN$31</f>
        <v>0</v>
      </c>
      <c r="AF48" s="127"/>
      <c r="AG48" s="127"/>
      <c r="AH48" s="127">
        <f>$BO$31</f>
        <v>0</v>
      </c>
      <c r="AI48" s="127"/>
      <c r="AJ48" s="127"/>
      <c r="AK48" s="128">
        <f>$BP$31</f>
        <v>0</v>
      </c>
      <c r="AL48" s="128"/>
      <c r="AM48" s="65" t="s">
        <v>30</v>
      </c>
      <c r="AN48" s="128">
        <f>$BR$31</f>
        <v>0</v>
      </c>
      <c r="AO48" s="128"/>
      <c r="AP48" s="131">
        <f>$BS$31</f>
        <v>0</v>
      </c>
      <c r="AQ48" s="131"/>
      <c r="AR48" s="131"/>
    </row>
    <row r="49" spans="5:44" ht="18" customHeight="1">
      <c r="E49" s="123" t="s">
        <v>20</v>
      </c>
      <c r="F49" s="123"/>
      <c r="G49" s="124">
        <f>$BM$32</f>
        <v>0</v>
      </c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5">
        <f>$BN$32</f>
        <v>0</v>
      </c>
      <c r="AF49" s="125"/>
      <c r="AG49" s="125"/>
      <c r="AH49" s="125">
        <f>$BO$32</f>
        <v>0</v>
      </c>
      <c r="AI49" s="125"/>
      <c r="AJ49" s="125"/>
      <c r="AK49" s="126">
        <f>$BP$32</f>
        <v>0</v>
      </c>
      <c r="AL49" s="126"/>
      <c r="AM49" s="70" t="s">
        <v>30</v>
      </c>
      <c r="AN49" s="126">
        <f>$BR$32</f>
        <v>0</v>
      </c>
      <c r="AO49" s="126"/>
      <c r="AP49" s="116">
        <f>$BS$32</f>
        <v>0</v>
      </c>
      <c r="AQ49" s="116"/>
      <c r="AR49" s="116"/>
    </row>
    <row r="50" ht="18" customHeight="1"/>
    <row r="51" ht="18" customHeight="1"/>
    <row r="52" spans="2:55" ht="33" customHeight="1">
      <c r="B52" s="119" t="str">
        <f>$A$2</f>
        <v>FC 09 Germania Bauchem e.V.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</row>
    <row r="53" ht="12.75" customHeight="1">
      <c r="B53" s="47" t="s">
        <v>37</v>
      </c>
    </row>
    <row r="54" ht="12.75" customHeight="1"/>
    <row r="55" spans="7:116" s="42" customFormat="1" ht="15.75" customHeight="1">
      <c r="G55" s="43" t="s">
        <v>7</v>
      </c>
      <c r="H55" s="120">
        <v>0.5208333333333334</v>
      </c>
      <c r="I55" s="120"/>
      <c r="J55" s="120"/>
      <c r="K55" s="120"/>
      <c r="L55" s="120"/>
      <c r="M55" s="44" t="s">
        <v>8</v>
      </c>
      <c r="T55" s="43" t="s">
        <v>9</v>
      </c>
      <c r="U55" s="121">
        <v>1</v>
      </c>
      <c r="V55" s="121"/>
      <c r="W55" s="45" t="s">
        <v>10</v>
      </c>
      <c r="X55" s="122">
        <v>0.010416666666666666</v>
      </c>
      <c r="Y55" s="122"/>
      <c r="Z55" s="122"/>
      <c r="AA55" s="122"/>
      <c r="AB55" s="122"/>
      <c r="AC55" s="44" t="s">
        <v>11</v>
      </c>
      <c r="AK55" s="43" t="s">
        <v>12</v>
      </c>
      <c r="AL55" s="122">
        <v>0.001388888888888889</v>
      </c>
      <c r="AM55" s="122"/>
      <c r="AN55" s="122"/>
      <c r="AO55" s="122"/>
      <c r="AP55" s="122"/>
      <c r="AQ55" s="44" t="s">
        <v>11</v>
      </c>
      <c r="BE55" s="26"/>
      <c r="BF55" s="26"/>
      <c r="BG55" s="26"/>
      <c r="BH55" s="26"/>
      <c r="BI55" s="26"/>
      <c r="BJ55" s="26"/>
      <c r="BK55" s="26"/>
      <c r="BL55" s="26"/>
      <c r="BM55" s="37"/>
      <c r="BN55" s="37"/>
      <c r="BO55" s="37"/>
      <c r="BP55" s="37"/>
      <c r="BQ55" s="37"/>
      <c r="BR55" s="37"/>
      <c r="BS55" s="37"/>
      <c r="BT55" s="37"/>
      <c r="BU55" s="37"/>
      <c r="BV55" s="38"/>
      <c r="BW55" s="38"/>
      <c r="BX55" s="39"/>
      <c r="BY55" s="39"/>
      <c r="BZ55" s="39"/>
      <c r="CA55" s="39"/>
      <c r="CB55" s="39"/>
      <c r="CC55" s="39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</row>
    <row r="57" ht="3.75" customHeight="1"/>
    <row r="58" spans="2:55" ht="19.5" customHeight="1">
      <c r="B58" s="112" t="s">
        <v>22</v>
      </c>
      <c r="C58" s="112"/>
      <c r="D58" s="113"/>
      <c r="E58" s="113"/>
      <c r="F58" s="113"/>
      <c r="G58" s="113"/>
      <c r="H58" s="113"/>
      <c r="I58" s="113"/>
      <c r="J58" s="114" t="s">
        <v>24</v>
      </c>
      <c r="K58" s="114"/>
      <c r="L58" s="114"/>
      <c r="M58" s="114"/>
      <c r="N58" s="114"/>
      <c r="O58" s="114" t="s">
        <v>38</v>
      </c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5" t="s">
        <v>26</v>
      </c>
      <c r="AX58" s="115"/>
      <c r="AY58" s="115"/>
      <c r="AZ58" s="115"/>
      <c r="BA58" s="115"/>
      <c r="BB58" s="102"/>
      <c r="BC58" s="102"/>
    </row>
    <row r="59" spans="2:55" ht="18" customHeight="1">
      <c r="B59" s="104">
        <v>13</v>
      </c>
      <c r="C59" s="104"/>
      <c r="D59" s="105"/>
      <c r="E59" s="105"/>
      <c r="F59" s="105"/>
      <c r="G59" s="105"/>
      <c r="H59" s="105"/>
      <c r="I59" s="105"/>
      <c r="J59" s="106">
        <f>H55</f>
        <v>0.5208333333333334</v>
      </c>
      <c r="K59" s="106"/>
      <c r="L59" s="106"/>
      <c r="M59" s="106"/>
      <c r="N59" s="106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79" t="s">
        <v>29</v>
      </c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9"/>
      <c r="AX59" s="109"/>
      <c r="AY59" s="110" t="s">
        <v>30</v>
      </c>
      <c r="AZ59" s="111"/>
      <c r="BA59" s="111"/>
      <c r="BB59" s="97"/>
      <c r="BC59" s="97"/>
    </row>
    <row r="60" spans="2:55" ht="12" customHeight="1">
      <c r="B60" s="104"/>
      <c r="C60" s="104"/>
      <c r="D60" s="105"/>
      <c r="E60" s="105"/>
      <c r="F60" s="105"/>
      <c r="G60" s="105"/>
      <c r="H60" s="105"/>
      <c r="I60" s="105"/>
      <c r="J60" s="106"/>
      <c r="K60" s="106"/>
      <c r="L60" s="106"/>
      <c r="M60" s="106"/>
      <c r="N60" s="106"/>
      <c r="O60" s="98" t="s">
        <v>39</v>
      </c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80"/>
      <c r="AF60" s="99" t="s">
        <v>40</v>
      </c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109"/>
      <c r="AX60" s="109"/>
      <c r="AY60" s="110"/>
      <c r="AZ60" s="110"/>
      <c r="BA60" s="111"/>
      <c r="BB60" s="97"/>
      <c r="BC60" s="97"/>
    </row>
    <row r="61" ht="3.75" customHeight="1"/>
    <row r="62" spans="2:81" ht="19.5" customHeight="1">
      <c r="B62" s="112" t="s">
        <v>22</v>
      </c>
      <c r="C62" s="112"/>
      <c r="D62" s="113"/>
      <c r="E62" s="113"/>
      <c r="F62" s="113"/>
      <c r="G62" s="113"/>
      <c r="H62" s="113"/>
      <c r="I62" s="113"/>
      <c r="J62" s="114" t="s">
        <v>24</v>
      </c>
      <c r="K62" s="114"/>
      <c r="L62" s="114"/>
      <c r="M62" s="114"/>
      <c r="N62" s="114"/>
      <c r="O62" s="114" t="s">
        <v>45</v>
      </c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5" t="s">
        <v>26</v>
      </c>
      <c r="AX62" s="115"/>
      <c r="AY62" s="115"/>
      <c r="AZ62" s="115"/>
      <c r="BA62" s="115"/>
      <c r="BB62" s="102"/>
      <c r="BC62" s="102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</row>
    <row r="63" spans="2:55" ht="18" customHeight="1">
      <c r="B63" s="104">
        <v>14</v>
      </c>
      <c r="C63" s="104"/>
      <c r="D63" s="105"/>
      <c r="E63" s="105"/>
      <c r="F63" s="105"/>
      <c r="G63" s="105"/>
      <c r="H63" s="105"/>
      <c r="I63" s="105"/>
      <c r="J63" s="106">
        <f>$J$59+$U$55*$X$55+$AL$55</f>
        <v>0.5326388888888889</v>
      </c>
      <c r="K63" s="106"/>
      <c r="L63" s="106"/>
      <c r="M63" s="106"/>
      <c r="N63" s="106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79" t="s">
        <v>29</v>
      </c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9"/>
      <c r="AX63" s="109"/>
      <c r="AY63" s="110" t="s">
        <v>30</v>
      </c>
      <c r="AZ63" s="111"/>
      <c r="BA63" s="111"/>
      <c r="BB63" s="97"/>
      <c r="BC63" s="97"/>
    </row>
    <row r="64" spans="2:86" ht="12" customHeight="1">
      <c r="B64" s="104"/>
      <c r="C64" s="104"/>
      <c r="D64" s="105"/>
      <c r="E64" s="105"/>
      <c r="F64" s="105"/>
      <c r="G64" s="105"/>
      <c r="H64" s="105"/>
      <c r="I64" s="105"/>
      <c r="J64" s="106"/>
      <c r="K64" s="106"/>
      <c r="L64" s="106"/>
      <c r="M64" s="106"/>
      <c r="N64" s="106"/>
      <c r="O64" s="98" t="s">
        <v>41</v>
      </c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80"/>
      <c r="AF64" s="99" t="s">
        <v>42</v>
      </c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109"/>
      <c r="AX64" s="109"/>
      <c r="AY64" s="110"/>
      <c r="AZ64" s="110"/>
      <c r="BA64" s="111"/>
      <c r="BB64" s="97"/>
      <c r="BC64" s="97"/>
      <c r="BZ64" s="81"/>
      <c r="CA64" s="81"/>
      <c r="CB64" s="81"/>
      <c r="CC64" s="82"/>
      <c r="CD64" s="83"/>
      <c r="CE64" s="83"/>
      <c r="CF64" s="83"/>
      <c r="CG64" s="83"/>
      <c r="CH64" s="83"/>
    </row>
    <row r="65" spans="2:86" ht="18.75" customHeight="1">
      <c r="B65" s="84"/>
      <c r="C65" s="84"/>
      <c r="D65" s="84"/>
      <c r="E65" s="84"/>
      <c r="F65" s="84"/>
      <c r="G65" s="84"/>
      <c r="H65" s="84"/>
      <c r="I65" s="84"/>
      <c r="J65" s="85"/>
      <c r="K65" s="85"/>
      <c r="L65" s="85"/>
      <c r="M65" s="85"/>
      <c r="N65" s="85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7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8"/>
      <c r="AX65" s="88"/>
      <c r="AY65" s="88"/>
      <c r="AZ65" s="88"/>
      <c r="BA65" s="88"/>
      <c r="BB65" s="84"/>
      <c r="BC65" s="84"/>
      <c r="BZ65" s="81"/>
      <c r="CA65" s="81"/>
      <c r="CB65" s="81"/>
      <c r="CC65" s="82"/>
      <c r="CD65" s="83"/>
      <c r="CE65" s="83"/>
      <c r="CF65" s="83"/>
      <c r="CG65" s="83"/>
      <c r="CH65" s="83"/>
    </row>
    <row r="66" spans="2:73" ht="12.75" customHeight="1">
      <c r="B66" s="47" t="s">
        <v>43</v>
      </c>
      <c r="BE66" s="8"/>
      <c r="BF66" s="8"/>
      <c r="BG66" s="8"/>
      <c r="BH66" s="8"/>
      <c r="BI66" s="8"/>
      <c r="BJ66" s="8"/>
      <c r="BK66" s="8"/>
      <c r="BL66" s="8"/>
      <c r="BM66" s="7"/>
      <c r="BN66" s="7"/>
      <c r="BO66" s="7"/>
      <c r="BP66" s="7"/>
      <c r="BQ66" s="7"/>
      <c r="BR66" s="7"/>
      <c r="BS66" s="7"/>
      <c r="BT66" s="7"/>
      <c r="BU66" s="7"/>
    </row>
    <row r="67" ht="13.5" customHeight="1"/>
    <row r="68" spans="9:48" ht="24" customHeight="1">
      <c r="I68" s="100" t="s">
        <v>16</v>
      </c>
      <c r="J68" s="100"/>
      <c r="K68" s="100"/>
      <c r="L68" s="89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</row>
    <row r="69" spans="9:48" ht="24" customHeight="1">
      <c r="I69" s="93" t="s">
        <v>18</v>
      </c>
      <c r="J69" s="93"/>
      <c r="K69" s="93"/>
      <c r="L69" s="90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</row>
    <row r="70" spans="9:48" ht="24" customHeight="1">
      <c r="I70" s="93" t="s">
        <v>19</v>
      </c>
      <c r="J70" s="93"/>
      <c r="K70" s="93"/>
      <c r="L70" s="91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</row>
    <row r="71" spans="9:48" ht="24" customHeight="1">
      <c r="I71" s="95" t="s">
        <v>20</v>
      </c>
      <c r="J71" s="95"/>
      <c r="K71" s="95"/>
      <c r="L71" s="92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</row>
    <row r="72" ht="12.75" customHeight="1"/>
    <row r="73" ht="12.75" customHeight="1">
      <c r="E73" s="1" t="s">
        <v>44</v>
      </c>
    </row>
    <row r="65536" ht="12.75" customHeight="1"/>
  </sheetData>
  <sheetProtection selectLockedCells="1" selectUnlockedCells="1"/>
  <mergeCells count="267">
    <mergeCell ref="A2:AP3"/>
    <mergeCell ref="A4:AP4"/>
    <mergeCell ref="M6:T6"/>
    <mergeCell ref="Y6:AF6"/>
    <mergeCell ref="B8:AM8"/>
    <mergeCell ref="H10:L10"/>
    <mergeCell ref="U10:V10"/>
    <mergeCell ref="X10:AB10"/>
    <mergeCell ref="AL10:AP10"/>
    <mergeCell ref="B15:X15"/>
    <mergeCell ref="Y15:Z15"/>
    <mergeCell ref="AE15:BA15"/>
    <mergeCell ref="BB15:BC15"/>
    <mergeCell ref="B16:C16"/>
    <mergeCell ref="D16:X16"/>
    <mergeCell ref="Y16:Z16"/>
    <mergeCell ref="AE16:AF16"/>
    <mergeCell ref="AG16:BA16"/>
    <mergeCell ref="BB16:BC16"/>
    <mergeCell ref="B17:C17"/>
    <mergeCell ref="D17:X17"/>
    <mergeCell ref="Y17:Z17"/>
    <mergeCell ref="AE17:AF17"/>
    <mergeCell ref="AG17:BA17"/>
    <mergeCell ref="BB17:BC17"/>
    <mergeCell ref="B18:C18"/>
    <mergeCell ref="D18:X18"/>
    <mergeCell ref="Y18:Z18"/>
    <mergeCell ref="AE18:AF18"/>
    <mergeCell ref="AG18:BA18"/>
    <mergeCell ref="BB18:BC18"/>
    <mergeCell ref="B19:C19"/>
    <mergeCell ref="D19:X19"/>
    <mergeCell ref="Y19:Z19"/>
    <mergeCell ref="AE19:AF19"/>
    <mergeCell ref="AG19:BA19"/>
    <mergeCell ref="BB19:BC19"/>
    <mergeCell ref="B23:C23"/>
    <mergeCell ref="D23:F23"/>
    <mergeCell ref="G23:I23"/>
    <mergeCell ref="J23:N23"/>
    <mergeCell ref="O23:AV23"/>
    <mergeCell ref="AW23:BA23"/>
    <mergeCell ref="BB23:BC23"/>
    <mergeCell ref="BF23:BH23"/>
    <mergeCell ref="B24:C24"/>
    <mergeCell ref="D24:F24"/>
    <mergeCell ref="G24:I24"/>
    <mergeCell ref="J24:N24"/>
    <mergeCell ref="O24:AD24"/>
    <mergeCell ref="AF24:AV24"/>
    <mergeCell ref="AW24:AX24"/>
    <mergeCell ref="AZ24:BA24"/>
    <mergeCell ref="BB24:BC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E39:AD39"/>
    <mergeCell ref="AE39:AG39"/>
    <mergeCell ref="AH39:AJ39"/>
    <mergeCell ref="AK39:AO39"/>
    <mergeCell ref="AP39:AR39"/>
    <mergeCell ref="AN41:AO41"/>
    <mergeCell ref="AP41:AR41"/>
    <mergeCell ref="E40:F40"/>
    <mergeCell ref="G40:AD40"/>
    <mergeCell ref="AE40:AG40"/>
    <mergeCell ref="AH40:AJ40"/>
    <mergeCell ref="AK40:AL40"/>
    <mergeCell ref="AN40:AO40"/>
    <mergeCell ref="AE42:AG42"/>
    <mergeCell ref="AH42:AJ42"/>
    <mergeCell ref="AK42:AL42"/>
    <mergeCell ref="AN42:AO42"/>
    <mergeCell ref="AP40:AR40"/>
    <mergeCell ref="E41:F41"/>
    <mergeCell ref="G41:AD41"/>
    <mergeCell ref="AE41:AG41"/>
    <mergeCell ref="AH41:AJ41"/>
    <mergeCell ref="AK41:AL41"/>
    <mergeCell ref="AP42:AR42"/>
    <mergeCell ref="E43:F43"/>
    <mergeCell ref="G43:AD43"/>
    <mergeCell ref="AE43:AG43"/>
    <mergeCell ref="AH43:AJ43"/>
    <mergeCell ref="AK43:AL43"/>
    <mergeCell ref="AN43:AO43"/>
    <mergeCell ref="AP43:AR43"/>
    <mergeCell ref="E42:F42"/>
    <mergeCell ref="G42:AD42"/>
    <mergeCell ref="E45:AD45"/>
    <mergeCell ref="AE45:AG45"/>
    <mergeCell ref="AH45:AJ45"/>
    <mergeCell ref="AK45:AO45"/>
    <mergeCell ref="AP45:AR45"/>
    <mergeCell ref="E46:F46"/>
    <mergeCell ref="G46:AD46"/>
    <mergeCell ref="AE46:AG46"/>
    <mergeCell ref="AH46:AJ46"/>
    <mergeCell ref="AK46:AL46"/>
    <mergeCell ref="AN46:AO46"/>
    <mergeCell ref="AP46:AR46"/>
    <mergeCell ref="AP47:AR47"/>
    <mergeCell ref="AP48:AR48"/>
    <mergeCell ref="E47:F47"/>
    <mergeCell ref="G47:AD47"/>
    <mergeCell ref="AE47:AG47"/>
    <mergeCell ref="AH47:AJ47"/>
    <mergeCell ref="AK47:AL47"/>
    <mergeCell ref="AN47:AO47"/>
    <mergeCell ref="AE49:AG49"/>
    <mergeCell ref="AH49:AJ49"/>
    <mergeCell ref="AK49:AL49"/>
    <mergeCell ref="AN49:AO49"/>
    <mergeCell ref="AE48:AG48"/>
    <mergeCell ref="AH48:AJ48"/>
    <mergeCell ref="AK48:AL48"/>
    <mergeCell ref="AN48:AO48"/>
    <mergeCell ref="AP49:AR49"/>
    <mergeCell ref="E48:F48"/>
    <mergeCell ref="G48:AD48"/>
    <mergeCell ref="B52:BC52"/>
    <mergeCell ref="H55:L55"/>
    <mergeCell ref="U55:V55"/>
    <mergeCell ref="X55:AB55"/>
    <mergeCell ref="AL55:AP55"/>
    <mergeCell ref="E49:F49"/>
    <mergeCell ref="G49:AD49"/>
    <mergeCell ref="B58:C58"/>
    <mergeCell ref="D58:I58"/>
    <mergeCell ref="J58:N58"/>
    <mergeCell ref="O58:AV58"/>
    <mergeCell ref="AW58:BA58"/>
    <mergeCell ref="BB58:BC58"/>
    <mergeCell ref="B62:C62"/>
    <mergeCell ref="D62:I62"/>
    <mergeCell ref="J62:N62"/>
    <mergeCell ref="O62:AV62"/>
    <mergeCell ref="AW62:BA62"/>
    <mergeCell ref="B59:C60"/>
    <mergeCell ref="D59:I60"/>
    <mergeCell ref="J59:N60"/>
    <mergeCell ref="O59:AD59"/>
    <mergeCell ref="AF59:AV59"/>
    <mergeCell ref="AZ63:BA64"/>
    <mergeCell ref="AY59:AY60"/>
    <mergeCell ref="AZ59:BA60"/>
    <mergeCell ref="BB59:BC60"/>
    <mergeCell ref="O60:AD60"/>
    <mergeCell ref="AF60:AV60"/>
    <mergeCell ref="AW59:AX60"/>
    <mergeCell ref="M69:AV69"/>
    <mergeCell ref="BB62:BC62"/>
    <mergeCell ref="BM62:CC62"/>
    <mergeCell ref="B63:C64"/>
    <mergeCell ref="D63:I64"/>
    <mergeCell ref="J63:N64"/>
    <mergeCell ref="O63:AD63"/>
    <mergeCell ref="AF63:AV63"/>
    <mergeCell ref="AW63:AX64"/>
    <mergeCell ref="AY63:AY64"/>
    <mergeCell ref="I70:K70"/>
    <mergeCell ref="M70:AV70"/>
    <mergeCell ref="I71:K71"/>
    <mergeCell ref="M71:AV71"/>
    <mergeCell ref="BB63:BC64"/>
    <mergeCell ref="O64:AD64"/>
    <mergeCell ref="AF64:AV64"/>
    <mergeCell ref="I68:K68"/>
    <mergeCell ref="M68:AV68"/>
    <mergeCell ref="I69:K69"/>
  </mergeCells>
  <printOptions/>
  <pageMargins left="0.39375" right="0.39375" top="0.39375" bottom="0.39375" header="0.5118055555555555" footer="0"/>
  <pageSetup horizontalDpi="300" verticalDpi="300" orientation="portrait" paperSize="9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Windows-Benutzer</cp:lastModifiedBy>
  <dcterms:modified xsi:type="dcterms:W3CDTF">2018-01-23T12:47:32Z</dcterms:modified>
  <cp:category/>
  <cp:version/>
  <cp:contentType/>
  <cp:contentStatus/>
</cp:coreProperties>
</file>