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<sst xmlns="http://schemas.openxmlformats.org/spreadsheetml/2006/main" count="80" uniqueCount="36">
  <si>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FC 09 Germania Bauchem e.V.</t>
  </si>
  <si>
    <t>Am</t>
  </si>
  <si>
    <t>, den</t>
  </si>
  <si>
    <t>im Heinrich-Cryns-Sportzentrum Bauchem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</si>
  <si>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</si>
  <si>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</si>
  <si>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</si>
  <si>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</si>
  <si>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</si>
  <si>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</si>
  <si>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</si>
  <si>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</si>
  <si>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Gruppeneinteilung</t>
  </si>
  <si>
    <t>1.</t>
  </si>
  <si>
    <t>2.</t>
  </si>
  <si>
    <t>3.</t>
  </si>
  <si>
    <t>4.</t>
  </si>
  <si>
    <t>5.</t>
  </si>
  <si>
    <t>II. Spielplan</t>
  </si>
  <si>
    <t>Nr.</t>
  </si>
  <si>
    <t>Platz</t>
  </si>
  <si>
    <t>Beginn</t>
  </si>
  <si>
    <t>Spielpaarung</t>
  </si>
  <si>
    <t>Ergebnis</t>
  </si>
  <si>
    <t>Punkte</t>
  </si>
  <si>
    <t>-</t>
  </si>
  <si>
    <t>:</t>
  </si>
  <si>
    <t>III. Abschlußtabelle</t>
  </si>
  <si>
    <t>Mannschaft</t>
  </si>
  <si>
    <t>Sp.</t>
  </si>
  <si>
    <t>Pkt.</t>
  </si>
  <si>
    <t>Tore</t>
  </si>
  <si>
    <t>Diff.</t>
  </si>
  <si>
    <t>Samstag</t>
  </si>
  <si>
    <t>FC Germania Bauchem 1</t>
  </si>
  <si>
    <r>
      <t xml:space="preserve">Fußball Feldturnier für – A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</si>
</sst>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9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readingOrder="2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 shrinkToFi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 shrinkToFit="1"/>
    </xf>
    <xf numFmtId="0" fontId="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shrinkToFit="1"/>
    </xf>
    <xf numFmtId="0" fontId="0" fillId="0" borderId="24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5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76200</xdr:colOff>
      <xdr:row>38</xdr:row>
      <xdr:rowOff>9525</xdr:rowOff>
    </xdr:from>
    <xdr:to>
      <xdr:col>55</xdr:col>
      <xdr:colOff>47625</xdr:colOff>
      <xdr:row>39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6389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44</xdr:col>
      <xdr:colOff>57150</xdr:colOff>
      <xdr:row>1</xdr:row>
      <xdr:rowOff>0</xdr:rowOff>
    </xdr:from>
    <xdr:to>
      <xdr:col>55</xdr:col>
      <xdr:colOff>57150</xdr:colOff>
      <xdr:row>7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95250"/>
          <a:ext cx="125730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44"/>
  <sheetViews>
    <sheetView tabSelected="1" zoomScale="112" zoomScaleNormal="112" zoomScalePageLayoutView="0" workbookViewId="0" topLeftCell="A1">
      <selection activeCell="AY20" sqref="AY20"/>
    </sheetView>
  </sheetViews>
  <sheetFormatPr defaultColWidth="1.710937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3.421875" style="2" customWidth="1"/>
    <col min="66" max="66" width="2.28125" style="2" customWidth="1"/>
    <col min="67" max="68" width="2.140625" style="2" customWidth="1"/>
    <col min="69" max="69" width="2.28125" style="2" customWidth="1"/>
    <col min="70" max="70" width="2.57421875" style="2" customWidth="1"/>
    <col min="71" max="71" width="2.140625" style="2" customWidth="1"/>
    <col min="72" max="73" width="1.7109375" style="2" customWidth="1"/>
    <col min="74" max="80" width="1.7109375" style="3" customWidth="1"/>
    <col min="81" max="90" width="1.7109375" style="4" customWidth="1"/>
    <col min="91" max="98" width="1.7109375" style="1" customWidth="1"/>
    <col min="99" max="115" width="1.7109375" style="4" customWidth="1"/>
    <col min="116" max="116" width="1.7109375" style="1" customWidth="1"/>
  </cols>
  <sheetData>
    <row r="1" ht="7.5" customHeight="1"/>
    <row r="2" spans="1:55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115" s="7" customFormat="1" ht="27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9"/>
      <c r="BY3" s="9"/>
      <c r="BZ3" s="9"/>
      <c r="CA3" s="9"/>
      <c r="CB3" s="9"/>
      <c r="CC3" s="10"/>
      <c r="CD3" s="10"/>
      <c r="CE3" s="10"/>
      <c r="CF3" s="10"/>
      <c r="CG3" s="10"/>
      <c r="CH3" s="10"/>
      <c r="CI3" s="10"/>
      <c r="CJ3" s="10"/>
      <c r="CK3" s="10"/>
      <c r="CL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</row>
    <row r="4" spans="1:115" s="12" customFormat="1" ht="15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4"/>
      <c r="BY4" s="14"/>
      <c r="BZ4" s="14"/>
      <c r="CA4" s="14"/>
      <c r="CB4" s="14"/>
      <c r="CC4" s="15"/>
      <c r="CD4" s="15"/>
      <c r="CE4" s="15"/>
      <c r="CF4" s="15"/>
      <c r="CG4" s="15"/>
      <c r="CH4" s="15"/>
      <c r="CI4" s="15"/>
      <c r="CJ4" s="15"/>
      <c r="CK4" s="15"/>
      <c r="CL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43:115" s="12" customFormat="1" ht="6" customHeight="1"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  <c r="BW5" s="14"/>
      <c r="BX5" s="14"/>
      <c r="BY5" s="14"/>
      <c r="BZ5" s="14"/>
      <c r="CA5" s="14"/>
      <c r="CB5" s="14"/>
      <c r="CC5" s="15"/>
      <c r="CD5" s="15"/>
      <c r="CE5" s="15"/>
      <c r="CF5" s="15"/>
      <c r="CG5" s="15"/>
      <c r="CH5" s="15"/>
      <c r="CI5" s="15"/>
      <c r="CJ5" s="15"/>
      <c r="CK5" s="15"/>
      <c r="CL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2:115" s="12" customFormat="1" ht="15">
      <c r="L6" s="16" t="s">
        <v>1</v>
      </c>
      <c r="M6" s="43" t="s">
        <v>33</v>
      </c>
      <c r="N6" s="43"/>
      <c r="O6" s="43"/>
      <c r="P6" s="43"/>
      <c r="Q6" s="43"/>
      <c r="R6" s="43"/>
      <c r="S6" s="43"/>
      <c r="T6" s="43"/>
      <c r="U6" s="12" t="s">
        <v>2</v>
      </c>
      <c r="Y6" s="44">
        <v>43344</v>
      </c>
      <c r="Z6" s="44"/>
      <c r="AA6" s="44"/>
      <c r="AB6" s="44"/>
      <c r="AC6" s="44"/>
      <c r="AD6" s="44"/>
      <c r="AE6" s="44"/>
      <c r="AF6" s="44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  <c r="BX6" s="14"/>
      <c r="BY6" s="14"/>
      <c r="BZ6" s="14"/>
      <c r="CA6" s="14"/>
      <c r="CB6" s="14"/>
      <c r="CC6" s="15"/>
      <c r="CD6" s="15"/>
      <c r="CE6" s="15"/>
      <c r="CF6" s="15"/>
      <c r="CG6" s="15"/>
      <c r="CH6" s="15"/>
      <c r="CI6" s="15"/>
      <c r="CJ6" s="15"/>
      <c r="CK6" s="15"/>
      <c r="CL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43:115" s="12" customFormat="1" ht="6" customHeight="1"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4"/>
      <c r="BW7" s="14"/>
      <c r="BX7" s="14"/>
      <c r="BY7" s="14"/>
      <c r="BZ7" s="14"/>
      <c r="CA7" s="14"/>
      <c r="CB7" s="14"/>
      <c r="CC7" s="15"/>
      <c r="CD7" s="15"/>
      <c r="CE7" s="15"/>
      <c r="CF7" s="15"/>
      <c r="CG7" s="15"/>
      <c r="CH7" s="15"/>
      <c r="CI7" s="15"/>
      <c r="CJ7" s="15"/>
      <c r="CK7" s="15"/>
      <c r="CL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2:115" s="12" customFormat="1" ht="15">
      <c r="B8" s="45" t="s">
        <v>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4"/>
      <c r="BW8" s="14"/>
      <c r="BX8" s="14"/>
      <c r="BY8" s="14"/>
      <c r="BZ8" s="14"/>
      <c r="CA8" s="14"/>
      <c r="CB8" s="14"/>
      <c r="CC8" s="15"/>
      <c r="CD8" s="15"/>
      <c r="CE8" s="15"/>
      <c r="CF8" s="15"/>
      <c r="CG8" s="15"/>
      <c r="CH8" s="15"/>
      <c r="CI8" s="15"/>
      <c r="CJ8" s="15"/>
      <c r="CK8" s="15"/>
      <c r="CL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57:115" s="12" customFormat="1" ht="6" customHeight="1"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4"/>
      <c r="BW9" s="14"/>
      <c r="BX9" s="14"/>
      <c r="BY9" s="14"/>
      <c r="BZ9" s="14"/>
      <c r="CA9" s="14"/>
      <c r="CB9" s="14"/>
      <c r="CC9" s="15"/>
      <c r="CD9" s="15"/>
      <c r="CE9" s="15"/>
      <c r="CF9" s="15"/>
      <c r="CG9" s="15"/>
      <c r="CH9" s="15"/>
      <c r="CI9" s="15"/>
      <c r="CJ9" s="15"/>
      <c r="CK9" s="15"/>
      <c r="CL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7:115" s="12" customFormat="1" ht="15">
      <c r="G10" s="17" t="s">
        <v>4</v>
      </c>
      <c r="H10" s="46">
        <v>0.7083333333333334</v>
      </c>
      <c r="I10" s="46"/>
      <c r="J10" s="46"/>
      <c r="K10" s="46"/>
      <c r="L10" s="46"/>
      <c r="M10" s="1" t="s">
        <v>5</v>
      </c>
      <c r="T10" s="17" t="s">
        <v>6</v>
      </c>
      <c r="U10" s="47">
        <v>1</v>
      </c>
      <c r="V10" s="47" t="s">
        <v>7</v>
      </c>
      <c r="W10" s="18" t="s">
        <v>8</v>
      </c>
      <c r="X10" s="48">
        <v>0.013888888888888888</v>
      </c>
      <c r="Y10" s="48"/>
      <c r="Z10" s="48"/>
      <c r="AA10" s="48"/>
      <c r="AB10" s="48"/>
      <c r="AC10" s="1" t="s">
        <v>9</v>
      </c>
      <c r="AK10" s="17" t="s">
        <v>10</v>
      </c>
      <c r="AL10" s="48">
        <v>0.001388888888888889</v>
      </c>
      <c r="AM10" s="48"/>
      <c r="AN10" s="48"/>
      <c r="AO10" s="48"/>
      <c r="AP10" s="48"/>
      <c r="AQ10" s="1" t="s">
        <v>9</v>
      </c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4"/>
      <c r="BW10" s="14"/>
      <c r="BX10" s="14"/>
      <c r="BY10" s="14"/>
      <c r="BZ10" s="14"/>
      <c r="CA10" s="14"/>
      <c r="CB10" s="1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</row>
    <row r="11" ht="9" customHeight="1"/>
    <row r="12" ht="6" customHeight="1"/>
    <row r="13" ht="12.75">
      <c r="B13" s="19" t="s">
        <v>11</v>
      </c>
    </row>
    <row r="14" ht="6" customHeight="1"/>
    <row r="15" spans="14:38" ht="15">
      <c r="N15" s="49" t="s">
        <v>12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  <c r="AL15" s="50"/>
    </row>
    <row r="16" spans="14:38" ht="15">
      <c r="N16" s="51" t="s">
        <v>13</v>
      </c>
      <c r="O16" s="51"/>
      <c r="P16" s="52" t="s">
        <v>34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>
        <v>1</v>
      </c>
      <c r="AL16" s="53"/>
    </row>
    <row r="17" spans="14:38" ht="15">
      <c r="N17" s="54" t="s">
        <v>14</v>
      </c>
      <c r="O17" s="54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6">
        <v>2</v>
      </c>
      <c r="AL17" s="56"/>
    </row>
    <row r="18" spans="14:38" ht="15">
      <c r="N18" s="54" t="s">
        <v>15</v>
      </c>
      <c r="O18" s="54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>
        <v>3</v>
      </c>
      <c r="AL18" s="56"/>
    </row>
    <row r="19" spans="14:38" ht="15">
      <c r="N19" s="54" t="s">
        <v>16</v>
      </c>
      <c r="O19" s="54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>
        <v>4</v>
      </c>
      <c r="AL19" s="56"/>
    </row>
    <row r="20" spans="14:38" ht="15">
      <c r="N20" s="57" t="s">
        <v>17</v>
      </c>
      <c r="O20" s="57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>
        <v>5</v>
      </c>
      <c r="AL20" s="59"/>
    </row>
    <row r="22" ht="12.75">
      <c r="B22" s="19" t="s">
        <v>18</v>
      </c>
    </row>
    <row r="23" ht="6" customHeight="1"/>
    <row r="24" spans="2:116" s="20" customFormat="1" ht="16.5" customHeight="1">
      <c r="B24" s="60" t="s">
        <v>19</v>
      </c>
      <c r="C24" s="60"/>
      <c r="D24" s="61" t="s">
        <v>20</v>
      </c>
      <c r="E24" s="61"/>
      <c r="F24" s="61"/>
      <c r="G24" s="61"/>
      <c r="H24" s="61"/>
      <c r="I24" s="61"/>
      <c r="J24" s="61" t="s">
        <v>21</v>
      </c>
      <c r="K24" s="61"/>
      <c r="L24" s="61"/>
      <c r="M24" s="61"/>
      <c r="N24" s="61"/>
      <c r="O24" s="61" t="s">
        <v>22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 t="s">
        <v>23</v>
      </c>
      <c r="AX24" s="61"/>
      <c r="AY24" s="61"/>
      <c r="AZ24" s="61"/>
      <c r="BA24" s="61"/>
      <c r="BB24" s="62"/>
      <c r="BC24" s="62"/>
      <c r="BD24" s="21"/>
      <c r="BE24" s="22"/>
      <c r="BF24" s="63" t="s">
        <v>24</v>
      </c>
      <c r="BG24" s="63"/>
      <c r="BH24" s="63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3"/>
      <c r="BW24" s="23"/>
      <c r="BX24" s="23"/>
      <c r="BY24" s="23"/>
      <c r="BZ24" s="23"/>
      <c r="CA24" s="23"/>
      <c r="CB24" s="23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1"/>
      <c r="CN24" s="21"/>
      <c r="CO24" s="21"/>
      <c r="CP24" s="21"/>
      <c r="CQ24" s="21"/>
      <c r="CR24" s="21"/>
      <c r="CS24" s="21"/>
      <c r="CT24" s="21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1"/>
    </row>
    <row r="25" spans="2:115" s="21" customFormat="1" ht="18" customHeight="1">
      <c r="B25" s="64">
        <v>1</v>
      </c>
      <c r="C25" s="64"/>
      <c r="D25" s="65">
        <v>1</v>
      </c>
      <c r="E25" s="65"/>
      <c r="F25" s="65"/>
      <c r="G25" s="65"/>
      <c r="H25" s="65"/>
      <c r="I25" s="65"/>
      <c r="J25" s="66">
        <f>$H$10</f>
        <v>0.7083333333333334</v>
      </c>
      <c r="K25" s="66"/>
      <c r="L25" s="66"/>
      <c r="M25" s="66"/>
      <c r="N25" s="66"/>
      <c r="O25" s="67" t="str">
        <f>P16</f>
        <v>FC Germania Bauchem 1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25" t="s">
        <v>25</v>
      </c>
      <c r="AF25" s="68">
        <f>P17</f>
        <v>0</v>
      </c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9"/>
      <c r="AX25" s="69"/>
      <c r="AY25" s="25" t="s">
        <v>26</v>
      </c>
      <c r="AZ25" s="70"/>
      <c r="BA25" s="70"/>
      <c r="BB25" s="71">
        <v>3</v>
      </c>
      <c r="BC25" s="71"/>
      <c r="BE25" s="22"/>
      <c r="BF25" s="26" t="str">
        <f aca="true" t="shared" si="0" ref="BF25:BF34">IF(ISBLANK(AW25),"0",IF(AW25&gt;AZ25,3,IF(AW25=AZ25,1,0)))</f>
        <v>0</v>
      </c>
      <c r="BG25" s="26" t="s">
        <v>26</v>
      </c>
      <c r="BH25" s="26" t="str">
        <f aca="true" t="shared" si="1" ref="BH25:BH34">IF(ISBLANK(AZ25),"0",IF(AZ25&gt;AW25,3,IF(AZ25=AW25,1,0)))</f>
        <v>0</v>
      </c>
      <c r="BI25" s="22"/>
      <c r="BJ25" s="22"/>
      <c r="BK25" s="22"/>
      <c r="BL25" s="22"/>
      <c r="BM25" s="27" t="str">
        <f>$P$16</f>
        <v>FC Germania Bauchem 1</v>
      </c>
      <c r="BN25" s="28">
        <f>COUNT($BF$25,$BH$27,$BF$30,$BH$33)</f>
        <v>0</v>
      </c>
      <c r="BO25" s="28">
        <f>SUM($BF$25+$BH$27+$BF$30+$BH$33)</f>
        <v>0</v>
      </c>
      <c r="BP25" s="28">
        <f>SUM($AW$25+$AZ$27+$AW$30+$AZ$33)</f>
        <v>0</v>
      </c>
      <c r="BQ25" s="29" t="s">
        <v>26</v>
      </c>
      <c r="BR25" s="28">
        <f>SUM($AZ$25+$AW$27+$AZ$30+$AW$33)</f>
        <v>0</v>
      </c>
      <c r="BS25" s="28">
        <f>SUM(BP25-BR25)</f>
        <v>0</v>
      </c>
      <c r="BT25" s="22"/>
      <c r="BU25" s="22"/>
      <c r="BV25" s="23"/>
      <c r="BW25" s="23"/>
      <c r="BX25" s="23"/>
      <c r="BY25" s="23"/>
      <c r="BZ25" s="23"/>
      <c r="CA25" s="23"/>
      <c r="CB25" s="23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</row>
    <row r="26" spans="2:116" s="20" customFormat="1" ht="18" customHeight="1">
      <c r="B26" s="72">
        <v>2</v>
      </c>
      <c r="C26" s="72"/>
      <c r="D26" s="73">
        <v>1</v>
      </c>
      <c r="E26" s="73"/>
      <c r="F26" s="73"/>
      <c r="G26" s="73"/>
      <c r="H26" s="73"/>
      <c r="I26" s="73"/>
      <c r="J26" s="74">
        <f aca="true" t="shared" si="2" ref="J26:J34">J25+$U$10*$X$10+$AL$10</f>
        <v>0.7236111111111111</v>
      </c>
      <c r="K26" s="74"/>
      <c r="L26" s="74"/>
      <c r="M26" s="74"/>
      <c r="N26" s="74"/>
      <c r="O26" s="75">
        <f>P18</f>
        <v>0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30" t="s">
        <v>25</v>
      </c>
      <c r="AF26" s="76">
        <f>P19</f>
        <v>0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7"/>
      <c r="AX26" s="77"/>
      <c r="AY26" s="30" t="s">
        <v>26</v>
      </c>
      <c r="AZ26" s="78"/>
      <c r="BA26" s="78"/>
      <c r="BB26" s="79">
        <v>1</v>
      </c>
      <c r="BC26" s="79"/>
      <c r="BD26" s="21"/>
      <c r="BE26" s="22"/>
      <c r="BF26" s="26" t="str">
        <f t="shared" si="0"/>
        <v>0</v>
      </c>
      <c r="BG26" s="26" t="s">
        <v>26</v>
      </c>
      <c r="BH26" s="26" t="str">
        <f t="shared" si="1"/>
        <v>0</v>
      </c>
      <c r="BI26" s="22"/>
      <c r="BJ26" s="22"/>
      <c r="BK26" s="22"/>
      <c r="BL26" s="22"/>
      <c r="BM26" s="31">
        <f>$P$17</f>
        <v>0</v>
      </c>
      <c r="BN26" s="28">
        <f>COUNT($BH$25,$BF$28,$BF$31,$BH$34)</f>
        <v>0</v>
      </c>
      <c r="BO26" s="28">
        <f>SUM($BH$25+$BF$28+$BF$31+$BH$34)</f>
        <v>0</v>
      </c>
      <c r="BP26" s="28">
        <f>SUM($AZ$25+$AW$28+$AW$31+$AZ$34)</f>
        <v>0</v>
      </c>
      <c r="BQ26" s="29" t="s">
        <v>26</v>
      </c>
      <c r="BR26" s="28">
        <f>SUM($AW$25+$AZ$28+$AZ$31+$AW$34)</f>
        <v>0</v>
      </c>
      <c r="BS26" s="28">
        <f>SUM(BP26-BR26)</f>
        <v>0</v>
      </c>
      <c r="BT26" s="22"/>
      <c r="BU26" s="22"/>
      <c r="BV26" s="23"/>
      <c r="BW26" s="23"/>
      <c r="BX26" s="23"/>
      <c r="BY26" s="23"/>
      <c r="BZ26" s="23"/>
      <c r="CA26" s="23"/>
      <c r="CB26" s="23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1"/>
      <c r="CN26" s="21"/>
      <c r="CO26" s="21"/>
      <c r="CP26" s="21"/>
      <c r="CQ26" s="21"/>
      <c r="CR26" s="21"/>
      <c r="CS26" s="21"/>
      <c r="CT26" s="21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1"/>
    </row>
    <row r="27" spans="2:116" s="20" customFormat="1" ht="18" customHeight="1">
      <c r="B27" s="64">
        <v>3</v>
      </c>
      <c r="C27" s="64"/>
      <c r="D27" s="65">
        <v>1</v>
      </c>
      <c r="E27" s="65"/>
      <c r="F27" s="65"/>
      <c r="G27" s="65"/>
      <c r="H27" s="65"/>
      <c r="I27" s="65"/>
      <c r="J27" s="80">
        <f t="shared" si="2"/>
        <v>0.7388888888888888</v>
      </c>
      <c r="K27" s="80"/>
      <c r="L27" s="80"/>
      <c r="M27" s="80"/>
      <c r="N27" s="80"/>
      <c r="O27" s="67">
        <f>P20</f>
        <v>0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25" t="s">
        <v>25</v>
      </c>
      <c r="AF27" s="68" t="str">
        <f>P16</f>
        <v>FC Germania Bauchem 1</v>
      </c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9"/>
      <c r="AX27" s="69"/>
      <c r="AY27" s="25" t="s">
        <v>26</v>
      </c>
      <c r="AZ27" s="70"/>
      <c r="BA27" s="70"/>
      <c r="BB27" s="71">
        <v>2</v>
      </c>
      <c r="BC27" s="71"/>
      <c r="BD27" s="21"/>
      <c r="BE27" s="22"/>
      <c r="BF27" s="26" t="str">
        <f t="shared" si="0"/>
        <v>0</v>
      </c>
      <c r="BG27" s="26" t="s">
        <v>26</v>
      </c>
      <c r="BH27" s="26" t="str">
        <f t="shared" si="1"/>
        <v>0</v>
      </c>
      <c r="BI27" s="22"/>
      <c r="BJ27" s="22"/>
      <c r="BK27" s="22"/>
      <c r="BL27" s="22"/>
      <c r="BM27" s="31">
        <f>$P$18</f>
        <v>0</v>
      </c>
      <c r="BN27" s="28">
        <f>COUNT($BF$26,$BH$28,$BH$30,$BF$32)</f>
        <v>0</v>
      </c>
      <c r="BO27" s="28">
        <f>SUM($BF$26+$BH$28+$BH$30+$BF$32)</f>
        <v>0</v>
      </c>
      <c r="BP27" s="28">
        <f>SUM($AW$26+$AZ$28+$AZ$30+$AW$32)</f>
        <v>0</v>
      </c>
      <c r="BQ27" s="29" t="s">
        <v>26</v>
      </c>
      <c r="BR27" s="28">
        <f>SUM($AZ$26+$AW$28+$AW$30+$AZ$32)</f>
        <v>0</v>
      </c>
      <c r="BS27" s="28">
        <f>SUM(BP27-BR27)</f>
        <v>0</v>
      </c>
      <c r="BT27" s="22"/>
      <c r="BU27" s="22"/>
      <c r="BV27" s="23"/>
      <c r="BW27" s="23"/>
      <c r="BX27" s="23"/>
      <c r="BY27" s="23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1"/>
      <c r="CN27" s="21"/>
      <c r="CO27" s="21"/>
      <c r="CP27" s="21"/>
      <c r="CQ27" s="21"/>
      <c r="CR27" s="21"/>
      <c r="CS27" s="21"/>
      <c r="CT27" s="21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1"/>
    </row>
    <row r="28" spans="2:116" s="20" customFormat="1" ht="18" customHeight="1">
      <c r="B28" s="72">
        <v>4</v>
      </c>
      <c r="C28" s="72"/>
      <c r="D28" s="73">
        <v>1</v>
      </c>
      <c r="E28" s="73"/>
      <c r="F28" s="73"/>
      <c r="G28" s="73"/>
      <c r="H28" s="73"/>
      <c r="I28" s="73"/>
      <c r="J28" s="74">
        <f t="shared" si="2"/>
        <v>0.7541666666666665</v>
      </c>
      <c r="K28" s="74"/>
      <c r="L28" s="74"/>
      <c r="M28" s="74"/>
      <c r="N28" s="74"/>
      <c r="O28" s="75">
        <f>P17</f>
        <v>0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30" t="s">
        <v>25</v>
      </c>
      <c r="AF28" s="76">
        <f>P18</f>
        <v>0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7"/>
      <c r="AX28" s="77"/>
      <c r="AY28" s="30" t="s">
        <v>26</v>
      </c>
      <c r="AZ28" s="78"/>
      <c r="BA28" s="78"/>
      <c r="BB28" s="79">
        <v>4</v>
      </c>
      <c r="BC28" s="79"/>
      <c r="BD28" s="21"/>
      <c r="BE28" s="22"/>
      <c r="BF28" s="26" t="str">
        <f t="shared" si="0"/>
        <v>0</v>
      </c>
      <c r="BG28" s="26" t="s">
        <v>26</v>
      </c>
      <c r="BH28" s="26" t="str">
        <f t="shared" si="1"/>
        <v>0</v>
      </c>
      <c r="BI28" s="22"/>
      <c r="BJ28" s="22"/>
      <c r="BK28" s="22"/>
      <c r="BL28" s="22"/>
      <c r="BM28" s="31">
        <f>$P$19</f>
        <v>0</v>
      </c>
      <c r="BN28" s="28">
        <f>COUNT($BH$26,$BF$29,$BH$31,$BF$33)</f>
        <v>0</v>
      </c>
      <c r="BO28" s="28">
        <f>SUM($BH$26+$BF$29+$BH$31+$BF$33)</f>
        <v>0</v>
      </c>
      <c r="BP28" s="28">
        <f>SUM($AZ$26+$AW$29+$AZ$31+$AW$33)</f>
        <v>0</v>
      </c>
      <c r="BQ28" s="29" t="s">
        <v>26</v>
      </c>
      <c r="BR28" s="28">
        <f>SUM($AW$26+$AZ$29+$AW$31+$AZ$33)</f>
        <v>0</v>
      </c>
      <c r="BS28" s="28">
        <f>SUM(BP28-BR28)</f>
        <v>0</v>
      </c>
      <c r="BT28" s="22"/>
      <c r="BU28" s="22"/>
      <c r="BV28" s="23"/>
      <c r="BW28" s="23"/>
      <c r="BX28" s="23"/>
      <c r="BY28" s="23"/>
      <c r="BZ28" s="23"/>
      <c r="CA28" s="23"/>
      <c r="CB28" s="23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1"/>
      <c r="CN28" s="21"/>
      <c r="CO28" s="21"/>
      <c r="CP28" s="21"/>
      <c r="CQ28" s="21"/>
      <c r="CR28" s="21"/>
      <c r="CS28" s="21"/>
      <c r="CT28" s="21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1"/>
    </row>
    <row r="29" spans="2:116" s="20" customFormat="1" ht="18" customHeight="1">
      <c r="B29" s="64">
        <v>5</v>
      </c>
      <c r="C29" s="64"/>
      <c r="D29" s="65">
        <v>1</v>
      </c>
      <c r="E29" s="65"/>
      <c r="F29" s="65"/>
      <c r="G29" s="65"/>
      <c r="H29" s="65"/>
      <c r="I29" s="65"/>
      <c r="J29" s="80">
        <f t="shared" si="2"/>
        <v>0.7694444444444443</v>
      </c>
      <c r="K29" s="80"/>
      <c r="L29" s="80"/>
      <c r="M29" s="80"/>
      <c r="N29" s="80"/>
      <c r="O29" s="67">
        <f>P19</f>
        <v>0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25" t="s">
        <v>25</v>
      </c>
      <c r="AF29" s="68">
        <f>P20</f>
        <v>0</v>
      </c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69"/>
      <c r="AY29" s="25" t="s">
        <v>26</v>
      </c>
      <c r="AZ29" s="70"/>
      <c r="BA29" s="70"/>
      <c r="BB29" s="71">
        <v>1</v>
      </c>
      <c r="BC29" s="71"/>
      <c r="BD29" s="21"/>
      <c r="BE29" s="22"/>
      <c r="BF29" s="26" t="str">
        <f t="shared" si="0"/>
        <v>0</v>
      </c>
      <c r="BG29" s="26" t="s">
        <v>26</v>
      </c>
      <c r="BH29" s="26" t="str">
        <f t="shared" si="1"/>
        <v>0</v>
      </c>
      <c r="BI29" s="22"/>
      <c r="BJ29" s="22"/>
      <c r="BK29" s="22"/>
      <c r="BL29" s="22"/>
      <c r="BM29" s="31">
        <f>$P$20</f>
        <v>0</v>
      </c>
      <c r="BN29" s="28">
        <f>COUNT($BF$27,$BH$29,$BH$32,$BF$34)</f>
        <v>0</v>
      </c>
      <c r="BO29" s="28">
        <f>SUM($BF$27+$BH$29+$BH$32+$BF$34)</f>
        <v>0</v>
      </c>
      <c r="BP29" s="28">
        <f>SUM($AW$27+$AZ$29+$AZ$32+$AW$34)</f>
        <v>0</v>
      </c>
      <c r="BQ29" s="29" t="s">
        <v>26</v>
      </c>
      <c r="BR29" s="28">
        <f>SUM($AZ$27+$AW$29+$AW$32+$AZ$34)</f>
        <v>0</v>
      </c>
      <c r="BS29" s="28">
        <f>SUM(BP29-BR29)</f>
        <v>0</v>
      </c>
      <c r="BT29" s="22"/>
      <c r="BU29" s="22"/>
      <c r="BV29" s="23"/>
      <c r="BW29" s="23"/>
      <c r="BX29" s="23"/>
      <c r="BY29" s="23"/>
      <c r="BZ29" s="23"/>
      <c r="CA29" s="23"/>
      <c r="CB29" s="23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1"/>
      <c r="CN29" s="21"/>
      <c r="CO29" s="21"/>
      <c r="CP29" s="21"/>
      <c r="CQ29" s="21"/>
      <c r="CR29" s="21"/>
      <c r="CS29" s="21"/>
      <c r="CT29" s="21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1"/>
    </row>
    <row r="30" spans="2:116" s="20" customFormat="1" ht="18" customHeight="1">
      <c r="B30" s="72">
        <v>6</v>
      </c>
      <c r="C30" s="72"/>
      <c r="D30" s="73">
        <v>1</v>
      </c>
      <c r="E30" s="73"/>
      <c r="F30" s="73"/>
      <c r="G30" s="73"/>
      <c r="H30" s="73"/>
      <c r="I30" s="73"/>
      <c r="J30" s="74">
        <f t="shared" si="2"/>
        <v>0.784722222222222</v>
      </c>
      <c r="K30" s="74"/>
      <c r="L30" s="74"/>
      <c r="M30" s="74"/>
      <c r="N30" s="74"/>
      <c r="O30" s="75" t="str">
        <f>P16</f>
        <v>FC Germania Bauchem 1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30" t="s">
        <v>25</v>
      </c>
      <c r="AF30" s="76">
        <f>P18</f>
        <v>0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7"/>
      <c r="AX30" s="77"/>
      <c r="AY30" s="30" t="s">
        <v>26</v>
      </c>
      <c r="AZ30" s="78"/>
      <c r="BA30" s="78"/>
      <c r="BB30" s="79">
        <v>5</v>
      </c>
      <c r="BC30" s="79"/>
      <c r="BD30" s="21"/>
      <c r="BE30" s="22"/>
      <c r="BF30" s="26" t="str">
        <f t="shared" si="0"/>
        <v>0</v>
      </c>
      <c r="BG30" s="26" t="s">
        <v>26</v>
      </c>
      <c r="BH30" s="26" t="str">
        <f t="shared" si="1"/>
        <v>0</v>
      </c>
      <c r="BI30" s="22"/>
      <c r="BJ30" s="22"/>
      <c r="BK30" s="2"/>
      <c r="BL30" s="2"/>
      <c r="BM30" s="2"/>
      <c r="BN30" s="2"/>
      <c r="BO30" s="2"/>
      <c r="BP30" s="2"/>
      <c r="BQ30" s="2"/>
      <c r="BR30" s="2"/>
      <c r="BS30" s="2"/>
      <c r="BT30" s="22"/>
      <c r="BU30" s="22"/>
      <c r="BV30" s="23"/>
      <c r="BW30" s="23"/>
      <c r="BX30" s="23"/>
      <c r="BY30" s="23"/>
      <c r="BZ30" s="23"/>
      <c r="CA30" s="23"/>
      <c r="CB30" s="23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1"/>
      <c r="CN30" s="21"/>
      <c r="CO30" s="21"/>
      <c r="CP30" s="21"/>
      <c r="CQ30" s="21"/>
      <c r="CR30" s="21"/>
      <c r="CS30" s="21"/>
      <c r="CT30" s="21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1"/>
    </row>
    <row r="31" spans="2:116" s="20" customFormat="1" ht="18" customHeight="1">
      <c r="B31" s="64">
        <v>7</v>
      </c>
      <c r="C31" s="64"/>
      <c r="D31" s="65">
        <v>1</v>
      </c>
      <c r="E31" s="65"/>
      <c r="F31" s="65"/>
      <c r="G31" s="65"/>
      <c r="H31" s="65"/>
      <c r="I31" s="65"/>
      <c r="J31" s="80">
        <f t="shared" si="2"/>
        <v>0.7999999999999997</v>
      </c>
      <c r="K31" s="80"/>
      <c r="L31" s="80"/>
      <c r="M31" s="80"/>
      <c r="N31" s="80"/>
      <c r="O31" s="67">
        <f>P17</f>
        <v>0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25" t="s">
        <v>25</v>
      </c>
      <c r="AF31" s="68">
        <f>P19</f>
        <v>0</v>
      </c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9"/>
      <c r="AX31" s="69"/>
      <c r="AY31" s="25" t="s">
        <v>26</v>
      </c>
      <c r="AZ31" s="70"/>
      <c r="BA31" s="70"/>
      <c r="BB31" s="71">
        <v>3</v>
      </c>
      <c r="BC31" s="71"/>
      <c r="BD31" s="32"/>
      <c r="BE31" s="22"/>
      <c r="BF31" s="26" t="str">
        <f t="shared" si="0"/>
        <v>0</v>
      </c>
      <c r="BG31" s="26" t="s">
        <v>26</v>
      </c>
      <c r="BH31" s="26" t="str">
        <f t="shared" si="1"/>
        <v>0</v>
      </c>
      <c r="BI31" s="22"/>
      <c r="BJ31" s="22"/>
      <c r="BK31" s="33"/>
      <c r="BL31" s="33"/>
      <c r="BM31" s="24"/>
      <c r="BN31" s="24"/>
      <c r="BO31" s="24"/>
      <c r="BP31" s="24"/>
      <c r="BQ31" s="24"/>
      <c r="BR31" s="24"/>
      <c r="BS31" s="28"/>
      <c r="BT31" s="22"/>
      <c r="BU31" s="22"/>
      <c r="BV31" s="23"/>
      <c r="BW31" s="23"/>
      <c r="BX31" s="23"/>
      <c r="BY31" s="23"/>
      <c r="BZ31" s="23"/>
      <c r="CA31" s="23"/>
      <c r="CB31" s="23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1"/>
      <c r="CN31" s="21"/>
      <c r="CO31" s="21"/>
      <c r="CP31" s="21"/>
      <c r="CQ31" s="21"/>
      <c r="CR31" s="21"/>
      <c r="CS31" s="21"/>
      <c r="CT31" s="21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1"/>
    </row>
    <row r="32" spans="2:116" s="20" customFormat="1" ht="18" customHeight="1">
      <c r="B32" s="72">
        <v>8</v>
      </c>
      <c r="C32" s="72"/>
      <c r="D32" s="73">
        <v>1</v>
      </c>
      <c r="E32" s="73"/>
      <c r="F32" s="73"/>
      <c r="G32" s="73"/>
      <c r="H32" s="73"/>
      <c r="I32" s="73"/>
      <c r="J32" s="74">
        <f t="shared" si="2"/>
        <v>0.8152777777777774</v>
      </c>
      <c r="K32" s="74"/>
      <c r="L32" s="74"/>
      <c r="M32" s="74"/>
      <c r="N32" s="74"/>
      <c r="O32" s="75">
        <f>P18</f>
        <v>0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30" t="s">
        <v>25</v>
      </c>
      <c r="AF32" s="76">
        <f>P20</f>
        <v>0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7"/>
      <c r="AX32" s="77"/>
      <c r="AY32" s="30" t="s">
        <v>26</v>
      </c>
      <c r="AZ32" s="78"/>
      <c r="BA32" s="78"/>
      <c r="BB32" s="79">
        <v>4</v>
      </c>
      <c r="BC32" s="79"/>
      <c r="BD32" s="32"/>
      <c r="BE32" s="22"/>
      <c r="BF32" s="26" t="str">
        <f t="shared" si="0"/>
        <v>0</v>
      </c>
      <c r="BG32" s="26" t="s">
        <v>26</v>
      </c>
      <c r="BH32" s="26" t="str">
        <f t="shared" si="1"/>
        <v>0</v>
      </c>
      <c r="BI32" s="22"/>
      <c r="BJ32" s="22"/>
      <c r="BK32" s="33"/>
      <c r="BL32" s="33"/>
      <c r="BM32" s="24"/>
      <c r="BN32" s="24"/>
      <c r="BO32" s="24"/>
      <c r="BP32" s="24"/>
      <c r="BQ32" s="24"/>
      <c r="BR32" s="24"/>
      <c r="BS32" s="28"/>
      <c r="BT32" s="22"/>
      <c r="BU32" s="22"/>
      <c r="BV32" s="23"/>
      <c r="BW32" s="23"/>
      <c r="BX32" s="23"/>
      <c r="BY32" s="23"/>
      <c r="BZ32" s="23"/>
      <c r="CA32" s="23"/>
      <c r="CB32" s="23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1"/>
      <c r="CN32" s="21"/>
      <c r="CO32" s="21"/>
      <c r="CP32" s="21"/>
      <c r="CQ32" s="21"/>
      <c r="CR32" s="21"/>
      <c r="CS32" s="21"/>
      <c r="CT32" s="21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1"/>
    </row>
    <row r="33" spans="2:116" s="20" customFormat="1" ht="18" customHeight="1">
      <c r="B33" s="64">
        <v>9</v>
      </c>
      <c r="C33" s="64"/>
      <c r="D33" s="65">
        <v>1</v>
      </c>
      <c r="E33" s="65"/>
      <c r="F33" s="65"/>
      <c r="G33" s="65"/>
      <c r="H33" s="65"/>
      <c r="I33" s="65"/>
      <c r="J33" s="80">
        <f t="shared" si="2"/>
        <v>0.8305555555555552</v>
      </c>
      <c r="K33" s="80"/>
      <c r="L33" s="80"/>
      <c r="M33" s="80"/>
      <c r="N33" s="80"/>
      <c r="O33" s="67">
        <f>P19</f>
        <v>0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25" t="s">
        <v>25</v>
      </c>
      <c r="AF33" s="68" t="str">
        <f>P16</f>
        <v>FC Germania Bauchem 1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9"/>
      <c r="AX33" s="69"/>
      <c r="AY33" s="25" t="s">
        <v>26</v>
      </c>
      <c r="AZ33" s="70"/>
      <c r="BA33" s="70"/>
      <c r="BB33" s="71">
        <v>5</v>
      </c>
      <c r="BC33" s="71"/>
      <c r="BD33" s="32"/>
      <c r="BE33" s="22"/>
      <c r="BF33" s="26" t="str">
        <f t="shared" si="0"/>
        <v>0</v>
      </c>
      <c r="BG33" s="26" t="s">
        <v>26</v>
      </c>
      <c r="BH33" s="26" t="str">
        <f t="shared" si="1"/>
        <v>0</v>
      </c>
      <c r="BI33" s="22"/>
      <c r="BJ33" s="22"/>
      <c r="BK33" s="33"/>
      <c r="BL33" s="33"/>
      <c r="BM33" s="24"/>
      <c r="BN33" s="24"/>
      <c r="BO33" s="24"/>
      <c r="BP33" s="24"/>
      <c r="BQ33" s="24"/>
      <c r="BR33" s="24"/>
      <c r="BS33" s="28"/>
      <c r="BT33" s="22"/>
      <c r="BU33" s="22"/>
      <c r="BV33" s="23"/>
      <c r="BW33" s="23"/>
      <c r="BX33" s="23"/>
      <c r="BY33" s="23"/>
      <c r="BZ33" s="23"/>
      <c r="CA33" s="23"/>
      <c r="CB33" s="23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1"/>
      <c r="CN33" s="21"/>
      <c r="CO33" s="21"/>
      <c r="CP33" s="21"/>
      <c r="CQ33" s="21"/>
      <c r="CR33" s="21"/>
      <c r="CS33" s="21"/>
      <c r="CT33" s="21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1"/>
    </row>
    <row r="34" spans="2:116" s="20" customFormat="1" ht="18" customHeight="1">
      <c r="B34" s="72">
        <v>10</v>
      </c>
      <c r="C34" s="72"/>
      <c r="D34" s="73">
        <v>1</v>
      </c>
      <c r="E34" s="73"/>
      <c r="F34" s="73"/>
      <c r="G34" s="73"/>
      <c r="H34" s="73"/>
      <c r="I34" s="73"/>
      <c r="J34" s="74">
        <f t="shared" si="2"/>
        <v>0.8458333333333329</v>
      </c>
      <c r="K34" s="74"/>
      <c r="L34" s="74"/>
      <c r="M34" s="74"/>
      <c r="N34" s="74"/>
      <c r="O34" s="75">
        <f>P20</f>
        <v>0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30" t="s">
        <v>25</v>
      </c>
      <c r="AF34" s="76">
        <f>P17</f>
        <v>0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7"/>
      <c r="AX34" s="77"/>
      <c r="AY34" s="30" t="s">
        <v>26</v>
      </c>
      <c r="AZ34" s="78"/>
      <c r="BA34" s="78"/>
      <c r="BB34" s="79">
        <v>2</v>
      </c>
      <c r="BC34" s="79"/>
      <c r="BD34" s="32"/>
      <c r="BE34" s="22"/>
      <c r="BF34" s="26" t="str">
        <f t="shared" si="0"/>
        <v>0</v>
      </c>
      <c r="BG34" s="26" t="s">
        <v>26</v>
      </c>
      <c r="BH34" s="26" t="str">
        <f t="shared" si="1"/>
        <v>0</v>
      </c>
      <c r="BI34" s="22"/>
      <c r="BJ34" s="22"/>
      <c r="BK34" s="33"/>
      <c r="BL34" s="33"/>
      <c r="BM34" s="24"/>
      <c r="BN34" s="24"/>
      <c r="BO34" s="24"/>
      <c r="BP34" s="24"/>
      <c r="BQ34" s="24"/>
      <c r="BR34" s="24"/>
      <c r="BS34" s="28"/>
      <c r="BT34" s="22"/>
      <c r="BU34" s="22"/>
      <c r="BV34" s="23"/>
      <c r="BW34" s="23"/>
      <c r="BX34" s="23"/>
      <c r="BY34" s="23"/>
      <c r="BZ34" s="23"/>
      <c r="CA34" s="23"/>
      <c r="CB34" s="23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1"/>
      <c r="CN34" s="21"/>
      <c r="CO34" s="21"/>
      <c r="CP34" s="21"/>
      <c r="CQ34" s="21"/>
      <c r="CR34" s="21"/>
      <c r="CS34" s="21"/>
      <c r="CT34" s="21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1"/>
    </row>
    <row r="36" ht="12.75">
      <c r="B36" s="19" t="s">
        <v>27</v>
      </c>
    </row>
    <row r="37" ht="6" customHeight="1"/>
    <row r="38" spans="27:115" s="34" customFormat="1" ht="13.5" customHeight="1">
      <c r="AA38" s="35"/>
      <c r="AB38" s="35"/>
      <c r="AC38" s="35"/>
      <c r="AD38" s="35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9:47" ht="12.75">
      <c r="I39" s="81" t="s">
        <v>28</v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2" t="s">
        <v>29</v>
      </c>
      <c r="AI39" s="82"/>
      <c r="AJ39" s="82"/>
      <c r="AK39" s="82" t="s">
        <v>30</v>
      </c>
      <c r="AL39" s="82"/>
      <c r="AM39" s="82"/>
      <c r="AN39" s="82" t="s">
        <v>31</v>
      </c>
      <c r="AO39" s="82"/>
      <c r="AP39" s="82"/>
      <c r="AQ39" s="82"/>
      <c r="AR39" s="82"/>
      <c r="AS39" s="83" t="s">
        <v>32</v>
      </c>
      <c r="AT39" s="83"/>
      <c r="AU39" s="83"/>
    </row>
    <row r="40" spans="9:47" ht="19.5" customHeight="1">
      <c r="I40" s="86" t="s">
        <v>13</v>
      </c>
      <c r="J40" s="86"/>
      <c r="K40" s="87" t="str">
        <f>BM25</f>
        <v>FC Germania Bauchem 1</v>
      </c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8">
        <f>BN25</f>
        <v>0</v>
      </c>
      <c r="AI40" s="88"/>
      <c r="AJ40" s="88"/>
      <c r="AK40" s="89">
        <f>BO25</f>
        <v>0</v>
      </c>
      <c r="AL40" s="89"/>
      <c r="AM40" s="89"/>
      <c r="AN40" s="90">
        <f>BP25</f>
        <v>0</v>
      </c>
      <c r="AO40" s="90"/>
      <c r="AP40" s="39" t="s">
        <v>26</v>
      </c>
      <c r="AQ40" s="84">
        <f>BR25</f>
        <v>0</v>
      </c>
      <c r="AR40" s="84"/>
      <c r="AS40" s="85">
        <f>BS25</f>
        <v>0</v>
      </c>
      <c r="AT40" s="85"/>
      <c r="AU40" s="85"/>
    </row>
    <row r="41" spans="9:47" ht="19.5" customHeight="1">
      <c r="I41" s="86" t="s">
        <v>14</v>
      </c>
      <c r="J41" s="86"/>
      <c r="K41" s="87">
        <f>BM26</f>
        <v>0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8">
        <f>BN26</f>
        <v>0</v>
      </c>
      <c r="AI41" s="88"/>
      <c r="AJ41" s="88"/>
      <c r="AK41" s="89">
        <f>BO26</f>
        <v>0</v>
      </c>
      <c r="AL41" s="89"/>
      <c r="AM41" s="89"/>
      <c r="AN41" s="90">
        <f>BP26</f>
        <v>0</v>
      </c>
      <c r="AO41" s="90"/>
      <c r="AP41" s="39" t="s">
        <v>26</v>
      </c>
      <c r="AQ41" s="84">
        <f>BR26</f>
        <v>0</v>
      </c>
      <c r="AR41" s="84"/>
      <c r="AS41" s="85">
        <f>BS26</f>
        <v>0</v>
      </c>
      <c r="AT41" s="85"/>
      <c r="AU41" s="85"/>
    </row>
    <row r="42" spans="9:47" ht="19.5" customHeight="1">
      <c r="I42" s="86" t="s">
        <v>15</v>
      </c>
      <c r="J42" s="86"/>
      <c r="K42" s="87">
        <f>BM27</f>
        <v>0</v>
      </c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8">
        <f>BN27</f>
        <v>0</v>
      </c>
      <c r="AI42" s="88"/>
      <c r="AJ42" s="88"/>
      <c r="AK42" s="89">
        <f>BO27</f>
        <v>0</v>
      </c>
      <c r="AL42" s="89"/>
      <c r="AM42" s="89"/>
      <c r="AN42" s="90">
        <f>BP27</f>
        <v>0</v>
      </c>
      <c r="AO42" s="90"/>
      <c r="AP42" s="39" t="s">
        <v>26</v>
      </c>
      <c r="AQ42" s="84">
        <f>BR27</f>
        <v>0</v>
      </c>
      <c r="AR42" s="84"/>
      <c r="AS42" s="85">
        <f>BS27</f>
        <v>0</v>
      </c>
      <c r="AT42" s="85"/>
      <c r="AU42" s="85"/>
    </row>
    <row r="43" spans="9:47" ht="19.5" customHeight="1">
      <c r="I43" s="91" t="s">
        <v>16</v>
      </c>
      <c r="J43" s="91"/>
      <c r="K43" s="92">
        <f>BM28</f>
        <v>0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3">
        <f>BN28</f>
        <v>0</v>
      </c>
      <c r="AI43" s="93"/>
      <c r="AJ43" s="93"/>
      <c r="AK43" s="42">
        <f>BO28</f>
        <v>0</v>
      </c>
      <c r="AL43" s="42"/>
      <c r="AM43" s="42"/>
      <c r="AN43" s="94">
        <f>BP28</f>
        <v>0</v>
      </c>
      <c r="AO43" s="94"/>
      <c r="AP43" s="40" t="s">
        <v>26</v>
      </c>
      <c r="AQ43" s="95">
        <f>BR28</f>
        <v>0</v>
      </c>
      <c r="AR43" s="95"/>
      <c r="AS43" s="96">
        <f>BS28</f>
        <v>0</v>
      </c>
      <c r="AT43" s="96"/>
      <c r="AU43" s="96"/>
    </row>
    <row r="44" spans="9:47" ht="19.5" customHeight="1">
      <c r="I44" s="86" t="s">
        <v>17</v>
      </c>
      <c r="J44" s="86"/>
      <c r="K44" s="87">
        <f>BM29</f>
        <v>0</v>
      </c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8">
        <f>BN29</f>
        <v>0</v>
      </c>
      <c r="AI44" s="88"/>
      <c r="AJ44" s="88"/>
      <c r="AK44" s="89">
        <f>BO29</f>
        <v>0</v>
      </c>
      <c r="AL44" s="89"/>
      <c r="AM44" s="89"/>
      <c r="AN44" s="90">
        <f>BP29</f>
        <v>0</v>
      </c>
      <c r="AO44" s="90"/>
      <c r="AP44" s="39" t="s">
        <v>26</v>
      </c>
      <c r="AQ44" s="84">
        <f>BR29</f>
        <v>0</v>
      </c>
      <c r="AR44" s="84"/>
      <c r="AS44" s="85">
        <f>BS29</f>
        <v>0</v>
      </c>
      <c r="AT44" s="85"/>
      <c r="AU44" s="85"/>
    </row>
  </sheetData>
  <sheetProtection selectLockedCells="1" selectUnlockedCells="1"/>
  <mergeCells count="164">
    <mergeCell ref="AS44:AU44"/>
    <mergeCell ref="I44:J44"/>
    <mergeCell ref="K44:AG44"/>
    <mergeCell ref="AH44:AJ44"/>
    <mergeCell ref="AK44:AM44"/>
    <mergeCell ref="AN44:AO44"/>
    <mergeCell ref="AQ44:AR44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I42:J42"/>
    <mergeCell ref="K42:AG42"/>
    <mergeCell ref="AH42:AJ42"/>
    <mergeCell ref="AK42:AM42"/>
    <mergeCell ref="AN42:AO42"/>
    <mergeCell ref="AQ42:AR42"/>
    <mergeCell ref="AS40:AU40"/>
    <mergeCell ref="I41:J41"/>
    <mergeCell ref="K41:AG41"/>
    <mergeCell ref="AH41:AJ41"/>
    <mergeCell ref="AK41:AM41"/>
    <mergeCell ref="AN41:AO41"/>
    <mergeCell ref="AQ41:AR41"/>
    <mergeCell ref="AS41:AU41"/>
    <mergeCell ref="I40:J40"/>
    <mergeCell ref="K40:AG40"/>
    <mergeCell ref="AH40:AJ40"/>
    <mergeCell ref="AK40:AM40"/>
    <mergeCell ref="AN40:AO40"/>
    <mergeCell ref="AQ40:AR40"/>
    <mergeCell ref="BB34:BC34"/>
    <mergeCell ref="I39:AG39"/>
    <mergeCell ref="AH39:AJ39"/>
    <mergeCell ref="AK39:AM39"/>
    <mergeCell ref="AN39:AR39"/>
    <mergeCell ref="AS39:AU39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O32:AD32"/>
    <mergeCell ref="AF32:AV32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B28:C28"/>
    <mergeCell ref="D28:F28"/>
    <mergeCell ref="G28:I28"/>
    <mergeCell ref="J28:N28"/>
    <mergeCell ref="O28:AD28"/>
    <mergeCell ref="AF28:AV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N20:O20"/>
    <mergeCell ref="P20:AJ20"/>
    <mergeCell ref="AK20:AL20"/>
    <mergeCell ref="B24:C24"/>
    <mergeCell ref="D24:F24"/>
    <mergeCell ref="G24:I24"/>
    <mergeCell ref="J24:N24"/>
    <mergeCell ref="O24:AV24"/>
    <mergeCell ref="N18:O18"/>
    <mergeCell ref="P18:AJ18"/>
    <mergeCell ref="AK18:AL18"/>
    <mergeCell ref="N19:O19"/>
    <mergeCell ref="P19:AJ19"/>
    <mergeCell ref="AK19:AL19"/>
    <mergeCell ref="N15:AJ15"/>
    <mergeCell ref="AK15:AL15"/>
    <mergeCell ref="N16:O16"/>
    <mergeCell ref="P16:AJ16"/>
    <mergeCell ref="AK16:AL16"/>
    <mergeCell ref="N17:O17"/>
    <mergeCell ref="P17:AJ17"/>
    <mergeCell ref="AK17:AL17"/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</mergeCells>
  <printOptions/>
  <pageMargins left="0.39375" right="0.39375" top="0.39375" bottom="0.25" header="0.5118055555555555" footer="0.25"/>
  <pageSetup horizontalDpi="300" verticalDpi="3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dcterms:created xsi:type="dcterms:W3CDTF">2017-07-26T16:35:02Z</dcterms:created>
  <dcterms:modified xsi:type="dcterms:W3CDTF">2018-01-23T12:33:07Z</dcterms:modified>
  <cp:category/>
  <cp:version/>
  <cp:contentType/>
  <cp:contentStatus/>
</cp:coreProperties>
</file>